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099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9" i="1"/>
  <c r="G68" l="1"/>
  <c r="G64"/>
  <c r="G56"/>
  <c r="G52"/>
  <c r="G44"/>
  <c r="G40"/>
  <c r="G36"/>
  <c r="G32" l="1"/>
  <c r="G60" l="1"/>
  <c r="G70" s="1"/>
  <c r="G28"/>
  <c r="G24"/>
  <c r="G20"/>
  <c r="G16"/>
  <c r="G46" l="1"/>
  <c r="G72" s="1"/>
  <c r="G73" s="1"/>
</calcChain>
</file>

<file path=xl/sharedStrings.xml><?xml version="1.0" encoding="utf-8"?>
<sst xmlns="http://schemas.openxmlformats.org/spreadsheetml/2006/main" count="59" uniqueCount="41">
  <si>
    <t>Descrizione spesa</t>
  </si>
  <si>
    <t>Importo (Iva esclusa)</t>
  </si>
  <si>
    <t>Spese  ammissibili IN CONTO CAPITALE</t>
  </si>
  <si>
    <t>Spese  ammissibili IN CONTO CORRENTE</t>
  </si>
  <si>
    <t xml:space="preserve">sub TOTALE </t>
  </si>
  <si>
    <t>sub TOTALE</t>
  </si>
  <si>
    <t xml:space="preserve"> sub TOTALE</t>
  </si>
  <si>
    <t>TOTALE Spese AMMISSIBILI IN CONTO CAPITALE</t>
  </si>
  <si>
    <r>
      <t xml:space="preserve">PROSPETTO DELLE SPESE - BANDO SAFE WORKING - Io riapro sicuro
</t>
    </r>
    <r>
      <rPr>
        <b/>
        <sz val="14"/>
        <color rgb="FFFF0000"/>
        <rFont val="Calibri"/>
        <family val="2"/>
        <scheme val="minor"/>
      </rPr>
      <t>(da allegare alla presentazione della domanda di candidatura)</t>
    </r>
  </si>
  <si>
    <t>seleziona</t>
  </si>
  <si>
    <t>a) macchinari e attrezzature per la sanificazione e disinfezione degli ambienti aziendali</t>
  </si>
  <si>
    <t>b) apparecchi di purificazione dell’aria, anche portatili</t>
  </si>
  <si>
    <t>c) interventi strutturali all’impianto di aerazione della struttura, solo se finalizzate al miglioramento della sicurezza sanitaria</t>
  </si>
  <si>
    <t>d) interventi strutturali per il distanziamento sociale all’interno dei locali</t>
  </si>
  <si>
    <t>e) strutture temporanee e arredi finalizzati al distanziamento sociale all’interno e all’esterno dei locali d’esercizio (parafiato, separé, dehors ecc.)</t>
  </si>
  <si>
    <t>f) termoscanner e altri strumenti atti a misurare la temperatura corporea a distanza, anche con sistemi di rilevazione biometrica</t>
  </si>
  <si>
    <t>g) strumenti e attrezzature di igienizzazione per i clienti/utenti, per i prodotti commercializzati (es. ozonizzatori o lampade UV per sanificare capi di abbigliamento) e per gli spazi che prevedono la presenza per un tempo superiore ai 15 minuti da parte dei diversi clienti/utenti(es. vaporizzatori per sanificare camerini, cabine estetiche, aule etc.), anche in coerenza con eventuali indicazioni delle Autorità Sanitarie;</t>
  </si>
  <si>
    <t>h) attrezzature, software e/o strumenti relativi al monitoraggio e controllo dell’affollamento dei locali</t>
  </si>
  <si>
    <t>i) dispositivi di protezione individuale rischio infezione COVID-19 (es. mascherine chirurgiche o filtranti, guanti in nitrile, occhiali, tute, cuffie, camici e altri DPI in conformità a quanto previsto dalle indicazioni della autorità sanitarie) - MAX 1000 €</t>
  </si>
  <si>
    <t>j) servizi di sanificazione e disinfezione degli ambienti - MAX 2000 €</t>
  </si>
  <si>
    <t>k) strumenti di comunicazione e informazione (cartellonistica, segnaletica)</t>
  </si>
  <si>
    <t>l) costi per tamponi per il personale dipendente o altri strumenti comunque suggeriti dal medico competente in conformità alle indicazioni dell’Autorità Sanitaria - MAX 1000 €</t>
  </si>
  <si>
    <t>CONTRIBUTO RICHIESTO
(max 25000 €)</t>
  </si>
  <si>
    <t>Numero fattura</t>
  </si>
  <si>
    <t xml:space="preserve">
</t>
  </si>
  <si>
    <t>TOTALE SPESE AMMISSIBILI: conto corrente + conto capitale
(min 2.000 €)</t>
  </si>
  <si>
    <r>
      <rPr>
        <b/>
        <sz val="12"/>
        <color theme="1"/>
        <rFont val="Calibri"/>
        <family val="2"/>
        <scheme val="minor"/>
      </rPr>
      <t>Nome impresa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*</t>
    </r>
  </si>
  <si>
    <r>
      <rPr>
        <b/>
        <sz val="12"/>
        <color theme="1"/>
        <rFont val="Calibri"/>
        <family val="2"/>
        <scheme val="minor"/>
      </rPr>
      <t>Codice fiscale impresa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</si>
  <si>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Provincia della sede oggetto dell'intervento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*</t>
    </r>
  </si>
  <si>
    <r>
      <rPr>
        <b/>
        <sz val="12"/>
        <color theme="1"/>
        <rFont val="Calibri"/>
        <family val="2"/>
        <scheme val="minor"/>
      </rPr>
      <t>Seleziona la dimensione d'impresa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*
</t>
    </r>
    <r>
      <rPr>
        <sz val="12"/>
        <rFont val="Calibri"/>
        <family val="2"/>
        <scheme val="minor"/>
      </rPr>
      <t>(seleziona dal menù a tendina)</t>
    </r>
  </si>
  <si>
    <t>Codice Fiscale fornitore</t>
  </si>
  <si>
    <t>Superato il valore MAX di 1000</t>
  </si>
  <si>
    <t>Superato il valore MAX di 2000</t>
  </si>
  <si>
    <t>Superato il valore MAX di 6000</t>
  </si>
  <si>
    <t>TOTALE Spese AMMISSIBILI IN CONTO CORRENTE
(MAX 6000 €)</t>
  </si>
  <si>
    <r>
      <rPr>
        <b/>
        <sz val="12"/>
        <color theme="1"/>
        <rFont val="Calibri"/>
        <family val="2"/>
        <scheme val="minor"/>
      </rPr>
      <t>Intensità di agevolazione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*
</t>
    </r>
    <r>
      <rPr>
        <sz val="12"/>
        <color theme="1"/>
        <rFont val="Calibri"/>
        <family val="2"/>
        <scheme val="minor"/>
      </rPr>
      <t>(</t>
    </r>
    <r>
      <rPr>
        <i/>
        <u/>
        <sz val="12"/>
        <color theme="1"/>
        <rFont val="Calibri"/>
        <family val="2"/>
        <scheme val="minor"/>
      </rPr>
      <t>ATTENZIONE</t>
    </r>
    <r>
      <rPr>
        <sz val="12"/>
        <color theme="1"/>
        <rFont val="Calibri"/>
        <family val="2"/>
        <scheme val="minor"/>
      </rPr>
      <t>: la % compare solo dopo la scelta della dimensione d'impresa</t>
    </r>
  </si>
  <si>
    <r>
      <rPr>
        <b/>
        <sz val="12"/>
        <color theme="1"/>
        <rFont val="Calibri"/>
        <family val="2"/>
        <scheme val="minor"/>
      </rPr>
      <t>Seleziona il settore d'impresa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*
</t>
    </r>
    <r>
      <rPr>
        <sz val="12"/>
        <color theme="1"/>
        <rFont val="Calibri"/>
        <family val="2"/>
        <scheme val="minor"/>
      </rPr>
      <t>(seleziona dal menù a tendina)</t>
    </r>
  </si>
  <si>
    <t>m) spese di formazione sulla sicurezza sanitaria, sulle prescrizioni e sui protocolli da adottare nell’ambito dell’esercizio di attività anche in complementarietà con le iniziative che saranno attivate da altri soggetti pubblici come l’INAIL - MAX 2000 €</t>
  </si>
  <si>
    <t>Data fattura
(gg/mm/aaaa)</t>
  </si>
  <si>
    <t>Attenzione: si accettano solo fatture con data dal 22/03/2020 compreso in avanti
inserire le date nel formato: gg/mm/aaaa</t>
  </si>
  <si>
    <r>
      <rPr>
        <b/>
        <sz val="11"/>
        <color theme="1"/>
        <rFont val="Arial"/>
        <family val="2"/>
      </rPr>
      <t>Nota</t>
    </r>
    <r>
      <rPr>
        <sz val="11"/>
        <color theme="1"/>
        <rFont val="Arial"/>
        <family val="2"/>
      </rPr>
      <t xml:space="preserve">:
Nel caso sia necessario inserire un'ulteriore riga per una determinata voce di spesa, selezionare la seconda riga di ciascuna voce di spesa, cliccare il tasto destro del mouse e selezionare "Inserisci". Ad es., se voglio inserire un'ulteriore riga per la spesa "a) macchinari e attrezzature per la sanificazione e disinfezione degli ambienti aziendali", clicco sulla riga 14, clicco tasto dx, seleziono "Inserisci".
</t>
    </r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</si>
</sst>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#,##0.00_ ;[Red]\-#,##0.00\ "/>
  </numFmts>
  <fonts count="1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2">
    <xf numFmtId="0" fontId="0" fillId="0" borderId="0" xfId="0"/>
    <xf numFmtId="0" fontId="3" fillId="0" borderId="7" xfId="1" applyBorder="1" applyAlignment="1" applyProtection="1">
      <alignment vertical="center" wrapText="1"/>
      <protection locked="0"/>
    </xf>
    <xf numFmtId="164" fontId="3" fillId="0" borderId="8" xfId="1" applyNumberFormat="1" applyBorder="1" applyAlignment="1" applyProtection="1">
      <alignment vertical="center" wrapText="1"/>
      <protection locked="0"/>
    </xf>
    <xf numFmtId="0" fontId="3" fillId="0" borderId="3" xfId="1" applyBorder="1" applyAlignment="1" applyProtection="1">
      <alignment vertical="center" wrapText="1"/>
      <protection locked="0"/>
    </xf>
    <xf numFmtId="164" fontId="3" fillId="0" borderId="10" xfId="1" applyNumberFormat="1" applyBorder="1" applyAlignment="1" applyProtection="1">
      <alignment vertical="center" wrapText="1"/>
      <protection locked="0"/>
    </xf>
    <xf numFmtId="164" fontId="3" fillId="0" borderId="13" xfId="1" applyNumberFormat="1" applyBorder="1" applyAlignment="1" applyProtection="1">
      <alignment vertical="center" wrapText="1"/>
      <protection hidden="1"/>
    </xf>
    <xf numFmtId="0" fontId="3" fillId="0" borderId="4" xfId="1" applyBorder="1" applyAlignment="1" applyProtection="1">
      <alignment vertical="center" wrapText="1"/>
      <protection locked="0"/>
    </xf>
    <xf numFmtId="164" fontId="3" fillId="0" borderId="26" xfId="1" applyNumberFormat="1" applyBorder="1" applyAlignment="1" applyProtection="1">
      <alignment vertical="center" wrapText="1"/>
      <protection locked="0"/>
    </xf>
    <xf numFmtId="0" fontId="4" fillId="0" borderId="27" xfId="1" applyFont="1" applyBorder="1" applyAlignment="1">
      <alignment vertical="center" wrapText="1"/>
    </xf>
    <xf numFmtId="0" fontId="3" fillId="0" borderId="28" xfId="1" applyBorder="1" applyAlignment="1" applyProtection="1">
      <alignment vertical="center" wrapText="1"/>
      <protection locked="0"/>
    </xf>
    <xf numFmtId="164" fontId="3" fillId="0" borderId="29" xfId="1" applyNumberFormat="1" applyBorder="1" applyAlignment="1" applyProtection="1">
      <alignment vertical="center" wrapText="1"/>
      <protection locked="0"/>
    </xf>
    <xf numFmtId="164" fontId="3" fillId="0" borderId="30" xfId="1" applyNumberFormat="1" applyBorder="1" applyAlignment="1" applyProtection="1">
      <alignment vertical="center" wrapText="1"/>
      <protection hidden="1"/>
    </xf>
    <xf numFmtId="164" fontId="3" fillId="3" borderId="30" xfId="1" applyNumberFormat="1" applyFill="1" applyBorder="1" applyAlignment="1" applyProtection="1">
      <alignment vertical="center" wrapText="1"/>
      <protection hidden="1"/>
    </xf>
    <xf numFmtId="164" fontId="6" fillId="5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1" applyNumberFormat="1" applyFill="1" applyBorder="1" applyAlignment="1" applyProtection="1">
      <alignment horizontal="center" vertical="center" wrapText="1"/>
      <protection hidden="1"/>
    </xf>
    <xf numFmtId="164" fontId="3" fillId="3" borderId="29" xfId="1" applyNumberFormat="1" applyFill="1" applyBorder="1" applyAlignment="1" applyProtection="1">
      <alignment vertical="center" wrapText="1"/>
      <protection hidden="1"/>
    </xf>
    <xf numFmtId="0" fontId="4" fillId="5" borderId="18" xfId="1" applyFont="1" applyFill="1" applyBorder="1" applyAlignment="1" applyProtection="1">
      <alignment horizontal="right" wrapText="1"/>
    </xf>
    <xf numFmtId="0" fontId="5" fillId="0" borderId="27" xfId="1" applyFont="1" applyBorder="1" applyAlignment="1" applyProtection="1">
      <alignment vertical="center" wrapText="1"/>
    </xf>
    <xf numFmtId="0" fontId="5" fillId="0" borderId="14" xfId="1" applyFont="1" applyBorder="1" applyAlignment="1" applyProtection="1">
      <alignment horizontal="left" vertical="top"/>
    </xf>
    <xf numFmtId="0" fontId="5" fillId="0" borderId="15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right" vertical="center" wrapText="1"/>
    </xf>
    <xf numFmtId="0" fontId="9" fillId="0" borderId="18" xfId="1" applyFont="1" applyBorder="1" applyAlignment="1" applyProtection="1">
      <alignment horizontal="right" vertical="center" wrapText="1"/>
    </xf>
    <xf numFmtId="164" fontId="10" fillId="0" borderId="0" xfId="0" applyNumberFormat="1" applyFont="1" applyAlignment="1" applyProtection="1">
      <alignment horizontal="center" vertical="center"/>
      <protection hidden="1"/>
    </xf>
    <xf numFmtId="0" fontId="1" fillId="0" borderId="19" xfId="1" applyFont="1" applyBorder="1" applyAlignment="1">
      <alignment wrapText="1"/>
    </xf>
    <xf numFmtId="0" fontId="1" fillId="0" borderId="17" xfId="1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4" fillId="0" borderId="0" xfId="1" applyFont="1" applyFill="1" applyBorder="1" applyAlignment="1" applyProtection="1">
      <alignment horizontal="right" wrapText="1"/>
    </xf>
    <xf numFmtId="164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 applyProtection="1">
      <alignment horizontal="center" vertical="center"/>
      <protection hidden="1"/>
    </xf>
    <xf numFmtId="0" fontId="9" fillId="0" borderId="0" xfId="1" applyFont="1" applyBorder="1" applyAlignment="1" applyProtection="1">
      <alignment horizontal="right" wrapText="1"/>
    </xf>
    <xf numFmtId="164" fontId="3" fillId="0" borderId="33" xfId="1" applyNumberForma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right" vertical="center" wrapText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</xf>
    <xf numFmtId="164" fontId="3" fillId="0" borderId="33" xfId="1" applyNumberForma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right" wrapText="1"/>
      <protection locked="0"/>
    </xf>
    <xf numFmtId="0" fontId="9" fillId="0" borderId="28" xfId="1" applyFont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27" xfId="0" applyBorder="1"/>
    <xf numFmtId="164" fontId="3" fillId="0" borderId="37" xfId="1" applyNumberFormat="1" applyBorder="1" applyAlignment="1" applyProtection="1">
      <alignment vertical="center" wrapText="1"/>
      <protection locked="0"/>
    </xf>
    <xf numFmtId="164" fontId="3" fillId="0" borderId="36" xfId="1" applyNumberFormat="1" applyBorder="1" applyAlignment="1" applyProtection="1">
      <alignment vertical="center" wrapText="1"/>
      <protection locked="0"/>
    </xf>
    <xf numFmtId="0" fontId="5" fillId="0" borderId="43" xfId="1" applyFont="1" applyBorder="1" applyAlignment="1" applyProtection="1">
      <alignment horizontal="center" vertical="center"/>
    </xf>
    <xf numFmtId="0" fontId="3" fillId="0" borderId="40" xfId="1" applyBorder="1" applyAlignment="1" applyProtection="1">
      <alignment vertical="center" wrapText="1"/>
      <protection locked="0"/>
    </xf>
    <xf numFmtId="0" fontId="3" fillId="0" borderId="44" xfId="1" applyBorder="1" applyAlignment="1" applyProtection="1">
      <alignment vertical="center" wrapText="1"/>
      <protection locked="0"/>
    </xf>
    <xf numFmtId="0" fontId="3" fillId="0" borderId="39" xfId="1" applyBorder="1" applyAlignment="1" applyProtection="1">
      <alignment vertical="center" wrapText="1"/>
      <protection locked="0"/>
    </xf>
    <xf numFmtId="0" fontId="4" fillId="7" borderId="20" xfId="1" applyFont="1" applyFill="1" applyBorder="1" applyAlignment="1" applyProtection="1">
      <alignment horizontal="center" vertical="center" wrapText="1"/>
    </xf>
    <xf numFmtId="0" fontId="4" fillId="7" borderId="18" xfId="1" applyFont="1" applyFill="1" applyBorder="1" applyAlignment="1" applyProtection="1">
      <alignment horizontal="right" wrapText="1"/>
    </xf>
    <xf numFmtId="0" fontId="4" fillId="3" borderId="17" xfId="1" applyFont="1" applyFill="1" applyBorder="1" applyAlignment="1">
      <alignment horizontal="right" vertical="center" wrapText="1"/>
    </xf>
    <xf numFmtId="0" fontId="4" fillId="3" borderId="27" xfId="1" applyFont="1" applyFill="1" applyBorder="1" applyAlignment="1">
      <alignment vertical="center" wrapText="1"/>
    </xf>
    <xf numFmtId="0" fontId="9" fillId="0" borderId="6" xfId="1" applyFont="1" applyBorder="1" applyAlignment="1" applyProtection="1">
      <alignment horizontal="right" vertical="center" wrapText="1"/>
      <protection locked="0"/>
    </xf>
    <xf numFmtId="0" fontId="9" fillId="0" borderId="3" xfId="1" applyFont="1" applyBorder="1" applyAlignment="1" applyProtection="1">
      <alignment horizontal="right" vertical="center" wrapText="1"/>
      <protection locked="0"/>
    </xf>
    <xf numFmtId="0" fontId="3" fillId="0" borderId="45" xfId="1" applyBorder="1" applyAlignment="1" applyProtection="1">
      <alignment vertical="center" wrapText="1"/>
      <protection locked="0"/>
    </xf>
    <xf numFmtId="0" fontId="3" fillId="0" borderId="46" xfId="1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9" fillId="0" borderId="6" xfId="1" applyFont="1" applyBorder="1" applyAlignment="1" applyProtection="1">
      <alignment horizontal="right" wrapText="1"/>
      <protection locked="0"/>
    </xf>
    <xf numFmtId="0" fontId="9" fillId="0" borderId="3" xfId="1" applyFont="1" applyBorder="1" applyAlignment="1" applyProtection="1">
      <alignment horizontal="right" wrapText="1"/>
      <protection locked="0"/>
    </xf>
    <xf numFmtId="0" fontId="9" fillId="0" borderId="47" xfId="1" applyFont="1" applyBorder="1" applyAlignment="1" applyProtection="1">
      <alignment horizontal="right" wrapText="1"/>
      <protection locked="0"/>
    </xf>
    <xf numFmtId="0" fontId="11" fillId="0" borderId="21" xfId="1" applyFont="1" applyBorder="1" applyAlignment="1" applyProtection="1">
      <alignment horizontal="right" vertical="center" wrapText="1"/>
    </xf>
    <xf numFmtId="0" fontId="11" fillId="0" borderId="22" xfId="1" applyFont="1" applyBorder="1" applyAlignment="1" applyProtection="1">
      <alignment horizontal="right" vertical="center" wrapText="1"/>
    </xf>
    <xf numFmtId="0" fontId="11" fillId="0" borderId="23" xfId="1" applyFont="1" applyFill="1" applyBorder="1" applyAlignment="1" applyProtection="1">
      <alignment horizontal="right" vertical="center" wrapText="1"/>
    </xf>
    <xf numFmtId="49" fontId="2" fillId="0" borderId="24" xfId="1" applyNumberFormat="1" applyFont="1" applyBorder="1" applyAlignment="1" applyProtection="1">
      <alignment horizontal="center" vertical="center" wrapText="1"/>
      <protection locked="0"/>
    </xf>
    <xf numFmtId="9" fontId="2" fillId="0" borderId="3" xfId="1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5" fillId="0" borderId="60" xfId="1" applyFont="1" applyBorder="1" applyAlignment="1" applyProtection="1">
      <alignment horizontal="center" vertical="center"/>
    </xf>
    <xf numFmtId="0" fontId="5" fillId="0" borderId="48" xfId="1" applyFont="1" applyBorder="1" applyAlignment="1" applyProtection="1">
      <alignment horizontal="center" vertical="center"/>
    </xf>
    <xf numFmtId="0" fontId="5" fillId="0" borderId="61" xfId="1" applyFont="1" applyBorder="1" applyAlignment="1" applyProtection="1">
      <alignment horizontal="center" vertical="center"/>
    </xf>
    <xf numFmtId="14" fontId="3" fillId="0" borderId="40" xfId="1" applyNumberFormat="1" applyBorder="1" applyAlignment="1" applyProtection="1">
      <alignment vertical="center" wrapText="1"/>
      <protection locked="0"/>
    </xf>
    <xf numFmtId="14" fontId="3" fillId="0" borderId="44" xfId="1" applyNumberFormat="1" applyBorder="1" applyAlignment="1" applyProtection="1">
      <alignment vertical="center" wrapText="1"/>
      <protection locked="0"/>
    </xf>
    <xf numFmtId="14" fontId="3" fillId="0" borderId="39" xfId="1" applyNumberFormat="1" applyBorder="1" applyAlignment="1" applyProtection="1">
      <alignment vertical="center" wrapText="1"/>
      <protection locked="0"/>
    </xf>
    <xf numFmtId="14" fontId="3" fillId="0" borderId="7" xfId="1" applyNumberFormat="1" applyBorder="1" applyAlignment="1" applyProtection="1">
      <alignment vertical="center" wrapText="1"/>
      <protection locked="0"/>
    </xf>
    <xf numFmtId="14" fontId="3" fillId="0" borderId="4" xfId="1" applyNumberFormat="1" applyBorder="1" applyAlignment="1" applyProtection="1">
      <alignment vertical="center" wrapText="1"/>
      <protection locked="0"/>
    </xf>
    <xf numFmtId="14" fontId="0" fillId="0" borderId="4" xfId="0" applyNumberFormat="1" applyBorder="1" applyProtection="1">
      <protection locked="0"/>
    </xf>
    <xf numFmtId="14" fontId="9" fillId="0" borderId="6" xfId="1" applyNumberFormat="1" applyFont="1" applyBorder="1" applyAlignment="1" applyProtection="1">
      <alignment horizontal="right" wrapText="1"/>
      <protection locked="0"/>
    </xf>
    <xf numFmtId="14" fontId="9" fillId="0" borderId="47" xfId="1" applyNumberFormat="1" applyFont="1" applyBorder="1" applyAlignment="1" applyProtection="1">
      <alignment horizontal="right" wrapText="1"/>
      <protection locked="0"/>
    </xf>
    <xf numFmtId="14" fontId="9" fillId="0" borderId="3" xfId="1" applyNumberFormat="1" applyFont="1" applyBorder="1" applyAlignment="1" applyProtection="1">
      <alignment horizontal="right" wrapText="1"/>
      <protection locked="0"/>
    </xf>
    <xf numFmtId="0" fontId="5" fillId="0" borderId="43" xfId="1" applyFont="1" applyBorder="1" applyAlignment="1" applyProtection="1">
      <alignment horizontal="center" vertical="center" wrapText="1"/>
    </xf>
    <xf numFmtId="0" fontId="5" fillId="0" borderId="48" xfId="1" applyFont="1" applyBorder="1" applyAlignment="1" applyProtection="1">
      <alignment horizontal="center" vertical="center" wrapText="1"/>
    </xf>
    <xf numFmtId="14" fontId="9" fillId="0" borderId="6" xfId="1" applyNumberFormat="1" applyFont="1" applyBorder="1" applyAlignment="1" applyProtection="1">
      <alignment horizontal="right" vertical="center" wrapText="1"/>
      <protection locked="0"/>
    </xf>
    <xf numFmtId="14" fontId="9" fillId="0" borderId="3" xfId="1" applyNumberFormat="1" applyFont="1" applyBorder="1" applyAlignment="1" applyProtection="1">
      <alignment horizontal="right" vertical="center" wrapText="1"/>
      <protection locked="0"/>
    </xf>
    <xf numFmtId="0" fontId="8" fillId="2" borderId="58" xfId="1" applyFont="1" applyFill="1" applyBorder="1" applyAlignment="1" applyProtection="1">
      <alignment horizontal="center" wrapText="1"/>
    </xf>
    <xf numFmtId="0" fontId="8" fillId="2" borderId="28" xfId="1" applyFont="1" applyFill="1" applyBorder="1" applyAlignment="1" applyProtection="1">
      <alignment horizontal="center" wrapText="1"/>
    </xf>
    <xf numFmtId="0" fontId="8" fillId="2" borderId="59" xfId="1" applyFont="1" applyFill="1" applyBorder="1" applyAlignment="1" applyProtection="1">
      <alignment horizontal="center" wrapText="1"/>
    </xf>
    <xf numFmtId="0" fontId="8" fillId="2" borderId="42" xfId="1" applyFont="1" applyFill="1" applyBorder="1" applyAlignment="1" applyProtection="1">
      <alignment horizontal="center" wrapText="1"/>
    </xf>
    <xf numFmtId="0" fontId="8" fillId="2" borderId="0" xfId="1" applyFont="1" applyFill="1" applyBorder="1" applyAlignment="1" applyProtection="1">
      <alignment horizontal="center" wrapText="1"/>
    </xf>
    <xf numFmtId="0" fontId="8" fillId="2" borderId="37" xfId="1" applyFont="1" applyFill="1" applyBorder="1" applyAlignment="1" applyProtection="1">
      <alignment horizontal="center" wrapText="1"/>
    </xf>
    <xf numFmtId="0" fontId="6" fillId="0" borderId="42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center" wrapText="1"/>
    </xf>
    <xf numFmtId="0" fontId="6" fillId="0" borderId="37" xfId="1" applyFont="1" applyFill="1" applyBorder="1" applyAlignment="1" applyProtection="1">
      <alignment horizontal="center" wrapText="1"/>
    </xf>
    <xf numFmtId="0" fontId="9" fillId="0" borderId="11" xfId="1" applyFont="1" applyBorder="1" applyAlignment="1" applyProtection="1">
      <alignment horizontal="right" vertical="center" wrapText="1"/>
    </xf>
    <xf numFmtId="0" fontId="9" fillId="0" borderId="12" xfId="1" applyFont="1" applyBorder="1" applyAlignment="1" applyProtection="1">
      <alignment horizontal="right" vertical="center" wrapText="1"/>
    </xf>
    <xf numFmtId="0" fontId="9" fillId="0" borderId="31" xfId="1" applyFont="1" applyBorder="1" applyAlignment="1" applyProtection="1">
      <alignment horizontal="right" vertical="center" wrapText="1"/>
    </xf>
    <xf numFmtId="0" fontId="4" fillId="0" borderId="35" xfId="1" applyFont="1" applyBorder="1" applyAlignment="1">
      <alignment vertical="center" wrapText="1"/>
    </xf>
    <xf numFmtId="0" fontId="4" fillId="0" borderId="25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 applyProtection="1">
      <alignment vertical="center" wrapText="1"/>
    </xf>
    <xf numFmtId="0" fontId="4" fillId="0" borderId="25" xfId="1" applyFont="1" applyBorder="1" applyAlignment="1" applyProtection="1">
      <alignment vertical="center" wrapText="1"/>
    </xf>
    <xf numFmtId="0" fontId="4" fillId="0" borderId="9" xfId="1" applyFont="1" applyBorder="1" applyAlignment="1" applyProtection="1">
      <alignment vertical="center" wrapText="1"/>
    </xf>
    <xf numFmtId="0" fontId="4" fillId="0" borderId="5" xfId="1" applyFont="1" applyBorder="1" applyAlignment="1" applyProtection="1">
      <alignment horizontal="left" vertical="center" wrapText="1"/>
    </xf>
    <xf numFmtId="0" fontId="4" fillId="0" borderId="25" xfId="1" applyFont="1" applyBorder="1" applyAlignment="1" applyProtection="1">
      <alignment horizontal="left" vertical="center" wrapText="1"/>
    </xf>
    <xf numFmtId="0" fontId="4" fillId="0" borderId="9" xfId="1" applyFont="1" applyBorder="1" applyAlignment="1" applyProtection="1">
      <alignment horizontal="left" vertical="center" wrapText="1"/>
    </xf>
    <xf numFmtId="0" fontId="4" fillId="3" borderId="20" xfId="1" applyFont="1" applyFill="1" applyBorder="1" applyAlignment="1" applyProtection="1">
      <alignment horizontal="right" vertical="center" wrapText="1"/>
    </xf>
    <xf numFmtId="0" fontId="6" fillId="0" borderId="21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40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0" fontId="8" fillId="0" borderId="2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39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8" fillId="0" borderId="23" xfId="1" applyFont="1" applyBorder="1" applyAlignment="1" applyProtection="1">
      <alignment horizontal="center" vertical="center" wrapText="1"/>
    </xf>
    <xf numFmtId="0" fontId="8" fillId="0" borderId="24" xfId="1" applyFont="1" applyBorder="1" applyAlignment="1" applyProtection="1">
      <alignment horizontal="center" vertical="center" wrapText="1"/>
    </xf>
    <xf numFmtId="0" fontId="8" fillId="0" borderId="41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3" fillId="0" borderId="9" xfId="1" applyBorder="1" applyAlignment="1" applyProtection="1">
      <alignment horizontal="left" vertical="center" wrapText="1"/>
    </xf>
    <xf numFmtId="0" fontId="8" fillId="0" borderId="40" xfId="1" applyFont="1" applyBorder="1" applyAlignment="1" applyProtection="1">
      <alignment horizontal="left" wrapText="1"/>
      <protection locked="0"/>
    </xf>
    <xf numFmtId="0" fontId="8" fillId="0" borderId="45" xfId="1" applyFont="1" applyBorder="1" applyAlignment="1" applyProtection="1">
      <alignment horizontal="left" wrapText="1"/>
      <protection locked="0"/>
    </xf>
    <xf numFmtId="0" fontId="8" fillId="0" borderId="57" xfId="1" applyFont="1" applyBorder="1" applyAlignment="1" applyProtection="1">
      <alignment horizontal="left" wrapText="1"/>
      <protection locked="0"/>
    </xf>
    <xf numFmtId="0" fontId="2" fillId="0" borderId="39" xfId="1" applyFont="1" applyBorder="1" applyAlignment="1" applyProtection="1">
      <alignment horizontal="left" wrapText="1"/>
      <protection locked="0"/>
    </xf>
    <xf numFmtId="0" fontId="2" fillId="0" borderId="38" xfId="1" applyFont="1" applyBorder="1" applyAlignment="1" applyProtection="1">
      <alignment horizontal="left" wrapText="1"/>
      <protection locked="0"/>
    </xf>
    <xf numFmtId="0" fontId="2" fillId="0" borderId="36" xfId="1" applyFont="1" applyBorder="1" applyAlignment="1" applyProtection="1">
      <alignment horizontal="left" wrapText="1"/>
      <protection locked="0"/>
    </xf>
    <xf numFmtId="0" fontId="4" fillId="4" borderId="20" xfId="1" applyFont="1" applyFill="1" applyBorder="1" applyAlignment="1" applyProtection="1">
      <alignment horizontal="right" vertical="center" wrapText="1"/>
    </xf>
    <xf numFmtId="0" fontId="4" fillId="4" borderId="32" xfId="1" applyFont="1" applyFill="1" applyBorder="1" applyAlignment="1" applyProtection="1">
      <alignment horizontal="right" vertical="center" wrapText="1"/>
    </xf>
    <xf numFmtId="0" fontId="4" fillId="5" borderId="20" xfId="1" applyFont="1" applyFill="1" applyBorder="1" applyAlignment="1" applyProtection="1">
      <alignment horizontal="right" wrapText="1"/>
    </xf>
    <xf numFmtId="0" fontId="4" fillId="5" borderId="32" xfId="1" applyFont="1" applyFill="1" applyBorder="1" applyAlignment="1" applyProtection="1">
      <alignment horizontal="right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55" xfId="0" applyFont="1" applyBorder="1" applyAlignment="1">
      <alignment horizontal="left" vertical="top"/>
    </xf>
    <xf numFmtId="0" fontId="0" fillId="0" borderId="56" xfId="0" applyFont="1" applyBorder="1" applyAlignment="1">
      <alignment horizontal="left" vertical="top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3" fillId="7" borderId="27" xfId="0" applyFont="1" applyFill="1" applyBorder="1" applyAlignment="1" applyProtection="1">
      <alignment horizontal="center" vertical="center" wrapText="1"/>
      <protection hidden="1"/>
    </xf>
    <xf numFmtId="0" fontId="9" fillId="0" borderId="11" xfId="1" applyFont="1" applyBorder="1" applyAlignment="1" applyProtection="1">
      <alignment horizontal="right" wrapText="1"/>
    </xf>
    <xf numFmtId="0" fontId="9" fillId="0" borderId="12" xfId="1" applyFont="1" applyBorder="1" applyAlignment="1" applyProtection="1">
      <alignment horizontal="right" wrapText="1"/>
    </xf>
    <xf numFmtId="0" fontId="9" fillId="0" borderId="31" xfId="1" applyFont="1" applyBorder="1" applyAlignment="1" applyProtection="1">
      <alignment horizontal="right" wrapText="1"/>
    </xf>
    <xf numFmtId="0" fontId="4" fillId="3" borderId="38" xfId="1" applyFont="1" applyFill="1" applyBorder="1" applyAlignment="1" applyProtection="1">
      <alignment horizontal="right" vertical="center" wrapText="1"/>
    </xf>
    <xf numFmtId="0" fontId="4" fillId="3" borderId="34" xfId="1" applyFont="1" applyFill="1" applyBorder="1" applyAlignment="1" applyProtection="1">
      <alignment horizontal="right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20" xfId="1" applyFont="1" applyFill="1" applyBorder="1" applyAlignment="1" applyProtection="1">
      <alignment horizontal="center" vertical="center" wrapText="1"/>
    </xf>
    <xf numFmtId="0" fontId="11" fillId="0" borderId="32" xfId="1" applyFont="1" applyFill="1" applyBorder="1" applyAlignment="1" applyProtection="1">
      <alignment horizontal="center" vertical="center" wrapText="1"/>
    </xf>
    <xf numFmtId="0" fontId="4" fillId="6" borderId="19" xfId="1" applyFont="1" applyFill="1" applyBorder="1" applyAlignment="1">
      <alignment horizontal="center" vertical="center" wrapText="1"/>
    </xf>
    <xf numFmtId="0" fontId="4" fillId="6" borderId="20" xfId="1" applyFont="1" applyFill="1" applyBorder="1" applyAlignment="1">
      <alignment horizontal="center" vertical="center" wrapText="1"/>
    </xf>
    <xf numFmtId="0" fontId="4" fillId="6" borderId="32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10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fgColor auto="1"/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197827</xdr:colOff>
      <xdr:row>2</xdr:row>
      <xdr:rowOff>109907</xdr:rowOff>
    </xdr:from>
    <xdr:to>
      <xdr:col>1</xdr:col>
      <xdr:colOff>1206840</xdr:colOff>
      <xdr:row>3</xdr:row>
      <xdr:rowOff>315059</xdr:rowOff>
    </xdr:to>
    <xdr:pic>
      <xdr:nvPicPr>
        <xdr:cNvPr id="4" name="image5.jpg" descr="Risultati immagini per site:regione.lombardia.it logo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898" t="15549" b="15799"/>
        <a:stretch>
          <a:fillRect/>
        </a:stretch>
      </xdr:blipFill>
      <xdr:spPr>
        <a:xfrm>
          <a:off x="886558" y="483580"/>
          <a:ext cx="1009013" cy="388325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1348216</xdr:colOff>
      <xdr:row>2</xdr:row>
      <xdr:rowOff>109905</xdr:rowOff>
    </xdr:from>
    <xdr:to>
      <xdr:col>1</xdr:col>
      <xdr:colOff>2297916</xdr:colOff>
      <xdr:row>3</xdr:row>
      <xdr:rowOff>270171</xdr:rowOff>
    </xdr:to>
    <xdr:pic>
      <xdr:nvPicPr>
        <xdr:cNvPr id="5" name="image7.gif" descr="http://www.unioncamerelombardia.it/images/File/SS_logo%20e%20marchio/unioncamere-web-100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036947" y="483578"/>
          <a:ext cx="949700" cy="34343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8"/>
  <sheetViews>
    <sheetView tabSelected="1" zoomScaleNormal="100" workbookViewId="0">
      <selection activeCell="G52" sqref="G52"/>
    </sheetView>
  </sheetViews>
  <sheetFormatPr defaultRowHeight="14.25"/>
  <cols>
    <col min="1" max="1" width="9" customWidth="1"/>
    <col min="2" max="2" width="60.5" customWidth="1"/>
    <col min="3" max="3" width="44.625" customWidth="1"/>
    <col min="4" max="5" width="18.375" customWidth="1"/>
    <col min="6" max="6" width="19.5" customWidth="1"/>
    <col min="7" max="7" width="25.125" customWidth="1"/>
    <col min="8" max="8" width="16.375" customWidth="1"/>
  </cols>
  <sheetData>
    <row r="1" spans="2:13" ht="15" thickBot="1"/>
    <row r="2" spans="2:13">
      <c r="B2" s="107" t="s">
        <v>8</v>
      </c>
      <c r="C2" s="108"/>
      <c r="D2" s="109"/>
      <c r="E2" s="109"/>
      <c r="F2" s="109"/>
      <c r="G2" s="110"/>
    </row>
    <row r="3" spans="2:13">
      <c r="B3" s="111"/>
      <c r="C3" s="112"/>
      <c r="D3" s="113"/>
      <c r="E3" s="113"/>
      <c r="F3" s="113"/>
      <c r="G3" s="114"/>
    </row>
    <row r="4" spans="2:13" ht="46.5" customHeight="1" thickBot="1">
      <c r="B4" s="115"/>
      <c r="C4" s="116"/>
      <c r="D4" s="117"/>
      <c r="E4" s="117"/>
      <c r="F4" s="117"/>
      <c r="G4" s="118"/>
    </row>
    <row r="5" spans="2:13" ht="20.25" customHeight="1" thickTop="1">
      <c r="B5" s="60" t="s">
        <v>26</v>
      </c>
      <c r="C5" s="120"/>
      <c r="D5" s="121"/>
      <c r="E5" s="121"/>
      <c r="F5" s="121"/>
      <c r="G5" s="122"/>
      <c r="I5" s="130" t="s">
        <v>40</v>
      </c>
      <c r="J5" s="131"/>
      <c r="K5" s="131"/>
      <c r="L5" s="131"/>
      <c r="M5" s="132"/>
    </row>
    <row r="6" spans="2:13" ht="18.75" customHeight="1">
      <c r="B6" s="61" t="s">
        <v>27</v>
      </c>
      <c r="C6" s="123"/>
      <c r="D6" s="124"/>
      <c r="E6" s="124"/>
      <c r="F6" s="124"/>
      <c r="G6" s="125"/>
      <c r="I6" s="133"/>
      <c r="J6" s="134"/>
      <c r="K6" s="134"/>
      <c r="L6" s="134"/>
      <c r="M6" s="135"/>
    </row>
    <row r="7" spans="2:13" ht="18.75" customHeight="1">
      <c r="B7" s="61" t="s">
        <v>28</v>
      </c>
      <c r="C7" s="123"/>
      <c r="D7" s="124"/>
      <c r="E7" s="124"/>
      <c r="F7" s="124"/>
      <c r="G7" s="125"/>
      <c r="I7" s="133"/>
      <c r="J7" s="134"/>
      <c r="K7" s="134"/>
      <c r="L7" s="134"/>
      <c r="M7" s="135"/>
    </row>
    <row r="8" spans="2:13" ht="31.5" customHeight="1">
      <c r="B8" s="61" t="s">
        <v>29</v>
      </c>
      <c r="C8" s="67" t="s">
        <v>9</v>
      </c>
      <c r="D8" s="84"/>
      <c r="E8" s="85"/>
      <c r="F8" s="85"/>
      <c r="G8" s="86"/>
      <c r="I8" s="133"/>
      <c r="J8" s="134"/>
      <c r="K8" s="134"/>
      <c r="L8" s="134"/>
      <c r="M8" s="135"/>
    </row>
    <row r="9" spans="2:13" ht="46.5" customHeight="1">
      <c r="B9" s="61" t="s">
        <v>35</v>
      </c>
      <c r="C9" s="64">
        <f>IF(C8="seleziona",0,IF(C8="micro",70%,60%))</f>
        <v>0</v>
      </c>
      <c r="D9" s="87"/>
      <c r="E9" s="88"/>
      <c r="F9" s="88"/>
      <c r="G9" s="89"/>
      <c r="I9" s="133"/>
      <c r="J9" s="134"/>
      <c r="K9" s="134"/>
      <c r="L9" s="134"/>
      <c r="M9" s="135"/>
    </row>
    <row r="10" spans="2:13" ht="37.5" customHeight="1" thickBot="1">
      <c r="B10" s="62" t="s">
        <v>36</v>
      </c>
      <c r="C10" s="63" t="s">
        <v>9</v>
      </c>
      <c r="D10" s="90" t="s">
        <v>39</v>
      </c>
      <c r="E10" s="91"/>
      <c r="F10" s="91"/>
      <c r="G10" s="92"/>
      <c r="I10" s="136"/>
      <c r="J10" s="137"/>
      <c r="K10" s="137"/>
      <c r="L10" s="137"/>
      <c r="M10" s="138"/>
    </row>
    <row r="11" spans="2:13" ht="11.25" customHeight="1" thickBot="1">
      <c r="B11" s="146"/>
      <c r="C11" s="147"/>
      <c r="D11" s="147"/>
      <c r="E11" s="147"/>
      <c r="F11" s="147"/>
      <c r="G11" s="148"/>
      <c r="I11" s="66"/>
      <c r="J11" s="66"/>
      <c r="K11" s="66"/>
      <c r="L11" s="66"/>
      <c r="M11" s="66"/>
    </row>
    <row r="12" spans="2:13" ht="30.75" customHeight="1" thickBot="1">
      <c r="B12" s="18" t="s">
        <v>2</v>
      </c>
      <c r="C12" s="19" t="s">
        <v>0</v>
      </c>
      <c r="D12" s="80" t="s">
        <v>38</v>
      </c>
      <c r="E12" s="44" t="s">
        <v>23</v>
      </c>
      <c r="F12" s="44" t="s">
        <v>30</v>
      </c>
      <c r="G12" s="20" t="s">
        <v>1</v>
      </c>
    </row>
    <row r="13" spans="2:13" ht="15" customHeight="1">
      <c r="B13" s="103" t="s">
        <v>10</v>
      </c>
      <c r="C13" s="1"/>
      <c r="D13" s="71"/>
      <c r="E13" s="45"/>
      <c r="F13" s="45"/>
      <c r="G13" s="2"/>
    </row>
    <row r="14" spans="2:13" ht="15" customHeight="1">
      <c r="B14" s="104"/>
      <c r="C14" s="6"/>
      <c r="D14" s="72"/>
      <c r="E14" s="46"/>
      <c r="F14" s="46"/>
      <c r="G14" s="7"/>
    </row>
    <row r="15" spans="2:13" ht="15">
      <c r="B15" s="119"/>
      <c r="C15" s="3"/>
      <c r="D15" s="73"/>
      <c r="E15" s="47"/>
      <c r="F15" s="47"/>
      <c r="G15" s="4"/>
    </row>
    <row r="16" spans="2:13" ht="15.75" thickBot="1">
      <c r="B16" s="93" t="s">
        <v>4</v>
      </c>
      <c r="C16" s="94"/>
      <c r="D16" s="94"/>
      <c r="E16" s="94"/>
      <c r="F16" s="95"/>
      <c r="G16" s="5">
        <f>SUM(G13:G15)</f>
        <v>0</v>
      </c>
    </row>
    <row r="17" spans="2:7" ht="15" customHeight="1">
      <c r="B17" s="103" t="s">
        <v>11</v>
      </c>
      <c r="C17" s="1"/>
      <c r="D17" s="71"/>
      <c r="E17" s="45"/>
      <c r="F17" s="45"/>
      <c r="G17" s="2"/>
    </row>
    <row r="18" spans="2:7" ht="15" customHeight="1">
      <c r="B18" s="104"/>
      <c r="C18" s="6"/>
      <c r="D18" s="72"/>
      <c r="E18" s="46"/>
      <c r="F18" s="46"/>
      <c r="G18" s="7"/>
    </row>
    <row r="19" spans="2:7" ht="15">
      <c r="B19" s="105"/>
      <c r="C19" s="3"/>
      <c r="D19" s="73"/>
      <c r="E19" s="47"/>
      <c r="F19" s="47"/>
      <c r="G19" s="4"/>
    </row>
    <row r="20" spans="2:7" ht="15.75" thickBot="1">
      <c r="B20" s="93" t="s">
        <v>5</v>
      </c>
      <c r="C20" s="94"/>
      <c r="D20" s="94"/>
      <c r="E20" s="94"/>
      <c r="F20" s="95"/>
      <c r="G20" s="5">
        <f>SUM(G17:G19)</f>
        <v>0</v>
      </c>
    </row>
    <row r="21" spans="2:7" ht="15" customHeight="1">
      <c r="B21" s="100" t="s">
        <v>12</v>
      </c>
      <c r="C21" s="1"/>
      <c r="D21" s="71"/>
      <c r="E21" s="45"/>
      <c r="F21" s="45"/>
      <c r="G21" s="2"/>
    </row>
    <row r="22" spans="2:7" ht="15" customHeight="1">
      <c r="B22" s="101"/>
      <c r="C22" s="6"/>
      <c r="D22" s="72"/>
      <c r="E22" s="46"/>
      <c r="F22" s="46"/>
      <c r="G22" s="7"/>
    </row>
    <row r="23" spans="2:7" ht="15">
      <c r="B23" s="102"/>
      <c r="C23" s="3"/>
      <c r="D23" s="73"/>
      <c r="E23" s="47"/>
      <c r="F23" s="47"/>
      <c r="G23" s="4"/>
    </row>
    <row r="24" spans="2:7" ht="15.75" thickBot="1">
      <c r="B24" s="93" t="s">
        <v>4</v>
      </c>
      <c r="C24" s="94"/>
      <c r="D24" s="94"/>
      <c r="E24" s="94"/>
      <c r="F24" s="95"/>
      <c r="G24" s="5">
        <f>SUM(G21:G23)</f>
        <v>0</v>
      </c>
    </row>
    <row r="25" spans="2:7" ht="15" customHeight="1">
      <c r="B25" s="100" t="s">
        <v>13</v>
      </c>
      <c r="C25" s="1"/>
      <c r="D25" s="71"/>
      <c r="E25" s="45"/>
      <c r="F25" s="45"/>
      <c r="G25" s="2"/>
    </row>
    <row r="26" spans="2:7" ht="15" customHeight="1">
      <c r="B26" s="101"/>
      <c r="C26" s="6"/>
      <c r="D26" s="72"/>
      <c r="E26" s="46"/>
      <c r="F26" s="46"/>
      <c r="G26" s="7"/>
    </row>
    <row r="27" spans="2:7" ht="15">
      <c r="B27" s="102"/>
      <c r="C27" s="3"/>
      <c r="D27" s="73"/>
      <c r="E27" s="47"/>
      <c r="F27" s="47"/>
      <c r="G27" s="4"/>
    </row>
    <row r="28" spans="2:7" ht="15.75" thickBot="1">
      <c r="B28" s="93" t="s">
        <v>5</v>
      </c>
      <c r="C28" s="94"/>
      <c r="D28" s="94"/>
      <c r="E28" s="94"/>
      <c r="F28" s="95"/>
      <c r="G28" s="5">
        <f>SUM(G25:G27)</f>
        <v>0</v>
      </c>
    </row>
    <row r="29" spans="2:7" ht="15" customHeight="1">
      <c r="B29" s="100" t="s">
        <v>14</v>
      </c>
      <c r="C29" s="1"/>
      <c r="D29" s="74"/>
      <c r="E29" s="1"/>
      <c r="F29" s="54"/>
      <c r="G29" s="2"/>
    </row>
    <row r="30" spans="2:7" ht="15" customHeight="1">
      <c r="B30" s="101"/>
      <c r="C30" s="6"/>
      <c r="D30" s="75"/>
      <c r="E30" s="6"/>
      <c r="F30" s="55"/>
      <c r="G30" s="7"/>
    </row>
    <row r="31" spans="2:7" ht="15">
      <c r="B31" s="102"/>
      <c r="C31" s="56"/>
      <c r="D31" s="76"/>
      <c r="E31" s="56"/>
      <c r="F31" s="40"/>
      <c r="G31" s="4"/>
    </row>
    <row r="32" spans="2:7" ht="15.75" thickBot="1">
      <c r="B32" s="141" t="s">
        <v>5</v>
      </c>
      <c r="C32" s="142"/>
      <c r="D32" s="142"/>
      <c r="E32" s="142"/>
      <c r="F32" s="143"/>
      <c r="G32" s="5">
        <f>SUM(G29:G31)</f>
        <v>0</v>
      </c>
    </row>
    <row r="33" spans="2:7" ht="15">
      <c r="B33" s="96" t="s">
        <v>15</v>
      </c>
      <c r="C33" s="57"/>
      <c r="D33" s="77"/>
      <c r="E33" s="57"/>
      <c r="F33" s="39"/>
      <c r="G33" s="10"/>
    </row>
    <row r="34" spans="2:7" ht="15">
      <c r="B34" s="97"/>
      <c r="C34" s="58"/>
      <c r="D34" s="78"/>
      <c r="E34" s="59"/>
      <c r="F34" s="39"/>
      <c r="G34" s="10"/>
    </row>
    <row r="35" spans="2:7" ht="15">
      <c r="B35" s="98"/>
      <c r="C35" s="58"/>
      <c r="D35" s="79"/>
      <c r="E35" s="58"/>
      <c r="F35" s="39"/>
      <c r="G35" s="10"/>
    </row>
    <row r="36" spans="2:7" ht="15.75" thickBot="1">
      <c r="B36" s="141" t="s">
        <v>5</v>
      </c>
      <c r="C36" s="142"/>
      <c r="D36" s="142"/>
      <c r="E36" s="142"/>
      <c r="F36" s="143"/>
      <c r="G36" s="5">
        <f>SUM(G33:G35)</f>
        <v>0</v>
      </c>
    </row>
    <row r="37" spans="2:7" ht="15">
      <c r="B37" s="99" t="s">
        <v>16</v>
      </c>
      <c r="C37" s="57"/>
      <c r="D37" s="77"/>
      <c r="E37" s="57"/>
      <c r="F37" s="38"/>
      <c r="G37" s="37"/>
    </row>
    <row r="38" spans="2:7" ht="15">
      <c r="B38" s="97"/>
      <c r="C38" s="59"/>
      <c r="D38" s="78"/>
      <c r="E38" s="59"/>
      <c r="F38" s="39"/>
      <c r="G38" s="10"/>
    </row>
    <row r="39" spans="2:7" ht="15">
      <c r="B39" s="98"/>
      <c r="C39" s="58"/>
      <c r="D39" s="79"/>
      <c r="E39" s="58"/>
      <c r="F39" s="39"/>
      <c r="G39" s="10"/>
    </row>
    <row r="40" spans="2:7" ht="15.75" thickBot="1">
      <c r="B40" s="141" t="s">
        <v>5</v>
      </c>
      <c r="C40" s="142"/>
      <c r="D40" s="142"/>
      <c r="E40" s="142"/>
      <c r="F40" s="143"/>
      <c r="G40" s="5">
        <f>SUM(G37:G39)</f>
        <v>0</v>
      </c>
    </row>
    <row r="41" spans="2:7" ht="15">
      <c r="B41" s="99" t="s">
        <v>17</v>
      </c>
      <c r="C41" s="57"/>
      <c r="D41" s="77"/>
      <c r="E41" s="57"/>
      <c r="F41" s="38"/>
      <c r="G41" s="37"/>
    </row>
    <row r="42" spans="2:7" ht="15">
      <c r="B42" s="97"/>
      <c r="C42" s="59"/>
      <c r="D42" s="78"/>
      <c r="E42" s="59"/>
      <c r="F42" s="39"/>
      <c r="G42" s="10"/>
    </row>
    <row r="43" spans="2:7" ht="15">
      <c r="B43" s="98"/>
      <c r="C43" s="58"/>
      <c r="D43" s="79"/>
      <c r="E43" s="58"/>
      <c r="F43" s="39"/>
      <c r="G43" s="10"/>
    </row>
    <row r="44" spans="2:7" ht="15.75" thickBot="1">
      <c r="B44" s="141" t="s">
        <v>5</v>
      </c>
      <c r="C44" s="142"/>
      <c r="D44" s="142"/>
      <c r="E44" s="142"/>
      <c r="F44" s="143"/>
      <c r="G44" s="5">
        <f>SUM(G41:G43)</f>
        <v>0</v>
      </c>
    </row>
    <row r="45" spans="2:7" ht="15">
      <c r="B45" s="8"/>
      <c r="C45" s="30"/>
      <c r="D45" s="30"/>
      <c r="E45" s="30"/>
      <c r="F45" s="30"/>
      <c r="G45" s="31"/>
    </row>
    <row r="46" spans="2:7" ht="27.75" customHeight="1">
      <c r="B46" s="51"/>
      <c r="C46" s="144" t="s">
        <v>7</v>
      </c>
      <c r="D46" s="144"/>
      <c r="E46" s="144"/>
      <c r="F46" s="145"/>
      <c r="G46" s="15">
        <f>SUM(G16,G20,G24,G28,G32,G36,G40,G44)</f>
        <v>0</v>
      </c>
    </row>
    <row r="47" spans="2:7" ht="33.75" customHeight="1">
      <c r="B47" s="41"/>
      <c r="C47" s="9"/>
      <c r="D47" s="9"/>
      <c r="E47" s="9"/>
      <c r="F47" s="9"/>
      <c r="G47" s="10"/>
    </row>
    <row r="48" spans="2:7" ht="30.75" customHeight="1" thickBot="1">
      <c r="B48" s="17" t="s">
        <v>3</v>
      </c>
      <c r="C48" s="68" t="s">
        <v>0</v>
      </c>
      <c r="D48" s="81" t="s">
        <v>38</v>
      </c>
      <c r="E48" s="69" t="s">
        <v>23</v>
      </c>
      <c r="F48" s="69" t="s">
        <v>30</v>
      </c>
      <c r="G48" s="70" t="s">
        <v>1</v>
      </c>
    </row>
    <row r="49" spans="2:8" ht="22.5" customHeight="1">
      <c r="B49" s="100" t="s">
        <v>18</v>
      </c>
      <c r="C49" s="1"/>
      <c r="D49" s="71"/>
      <c r="E49" s="45"/>
      <c r="F49" s="45"/>
      <c r="G49" s="2"/>
      <c r="H49" s="140" t="s">
        <v>31</v>
      </c>
    </row>
    <row r="50" spans="2:8" ht="22.5" customHeight="1">
      <c r="B50" s="101"/>
      <c r="C50" s="6"/>
      <c r="D50" s="72"/>
      <c r="E50" s="46"/>
      <c r="F50" s="46"/>
      <c r="G50" s="7"/>
      <c r="H50" s="140"/>
    </row>
    <row r="51" spans="2:8" ht="22.5" customHeight="1">
      <c r="B51" s="102"/>
      <c r="C51" s="3"/>
      <c r="D51" s="73"/>
      <c r="E51" s="47"/>
      <c r="F51" s="47"/>
      <c r="G51" s="4"/>
      <c r="H51" s="140"/>
    </row>
    <row r="52" spans="2:8" ht="15.75" thickBot="1">
      <c r="B52" s="93" t="s">
        <v>6</v>
      </c>
      <c r="C52" s="94"/>
      <c r="D52" s="94"/>
      <c r="E52" s="94"/>
      <c r="F52" s="95"/>
      <c r="G52" s="5">
        <f>IF(SUM(G49:G51)&lt;=1000,SUM(G49:G51),1000)</f>
        <v>0</v>
      </c>
    </row>
    <row r="53" spans="2:8" ht="21.75" customHeight="1">
      <c r="B53" s="100" t="s">
        <v>19</v>
      </c>
      <c r="C53" s="1"/>
      <c r="D53" s="71"/>
      <c r="E53" s="45"/>
      <c r="F53" s="45"/>
      <c r="G53" s="2"/>
      <c r="H53" s="139" t="s">
        <v>32</v>
      </c>
    </row>
    <row r="54" spans="2:8" ht="21" customHeight="1">
      <c r="B54" s="101"/>
      <c r="C54" s="6"/>
      <c r="D54" s="72"/>
      <c r="E54" s="46"/>
      <c r="F54" s="46"/>
      <c r="G54" s="7"/>
      <c r="H54" s="139"/>
    </row>
    <row r="55" spans="2:8" ht="21" customHeight="1">
      <c r="B55" s="102"/>
      <c r="C55" s="3"/>
      <c r="D55" s="73"/>
      <c r="E55" s="47"/>
      <c r="F55" s="47"/>
      <c r="G55" s="4"/>
      <c r="H55" s="139"/>
    </row>
    <row r="56" spans="2:8" ht="15.75" thickBot="1">
      <c r="B56" s="93" t="s">
        <v>5</v>
      </c>
      <c r="C56" s="94"/>
      <c r="D56" s="94"/>
      <c r="E56" s="94"/>
      <c r="F56" s="95"/>
      <c r="G56" s="5">
        <f>IF(SUM(G53:G55)&lt;=2000,SUM(G53:G55),2000)</f>
        <v>0</v>
      </c>
    </row>
    <row r="57" spans="2:8" ht="15" customHeight="1">
      <c r="B57" s="100" t="s">
        <v>20</v>
      </c>
      <c r="C57" s="1"/>
      <c r="D57" s="71"/>
      <c r="E57" s="45"/>
      <c r="F57" s="45"/>
      <c r="G57" s="2"/>
    </row>
    <row r="58" spans="2:8" ht="15" customHeight="1">
      <c r="B58" s="101"/>
      <c r="C58" s="6"/>
      <c r="D58" s="72"/>
      <c r="E58" s="46"/>
      <c r="F58" s="46"/>
      <c r="G58" s="7"/>
    </row>
    <row r="59" spans="2:8" ht="15">
      <c r="B59" s="102"/>
      <c r="C59" s="3"/>
      <c r="D59" s="73"/>
      <c r="E59" s="47"/>
      <c r="F59" s="47"/>
      <c r="G59" s="4"/>
    </row>
    <row r="60" spans="2:8" ht="15.75" thickBot="1">
      <c r="B60" s="93" t="s">
        <v>5</v>
      </c>
      <c r="C60" s="94"/>
      <c r="D60" s="94"/>
      <c r="E60" s="94"/>
      <c r="F60" s="95"/>
      <c r="G60" s="5">
        <f>SUM(G57:G59)</f>
        <v>0</v>
      </c>
    </row>
    <row r="61" spans="2:8" ht="21" customHeight="1">
      <c r="B61" s="100" t="s">
        <v>21</v>
      </c>
      <c r="C61" s="1"/>
      <c r="D61" s="71"/>
      <c r="E61" s="45"/>
      <c r="F61" s="45"/>
      <c r="G61" s="2"/>
      <c r="H61" s="139" t="s">
        <v>31</v>
      </c>
    </row>
    <row r="62" spans="2:8" ht="20.25" customHeight="1">
      <c r="B62" s="101"/>
      <c r="C62" s="6"/>
      <c r="D62" s="72"/>
      <c r="E62" s="46"/>
      <c r="F62" s="46"/>
      <c r="G62" s="7"/>
      <c r="H62" s="139"/>
    </row>
    <row r="63" spans="2:8" ht="20.25" customHeight="1">
      <c r="B63" s="102"/>
      <c r="C63" s="3"/>
      <c r="D63" s="73"/>
      <c r="E63" s="47"/>
      <c r="F63" s="47"/>
      <c r="G63" s="4"/>
      <c r="H63" s="139"/>
    </row>
    <row r="64" spans="2:8" ht="15.75" thickBot="1">
      <c r="B64" s="93" t="s">
        <v>5</v>
      </c>
      <c r="C64" s="94"/>
      <c r="D64" s="94"/>
      <c r="E64" s="94"/>
      <c r="F64" s="95"/>
      <c r="G64" s="5">
        <f>IF(SUM(G61:G63)&lt;=1000,SUM(G61:G63),1000)</f>
        <v>0</v>
      </c>
    </row>
    <row r="65" spans="2:8" ht="19.5" customHeight="1">
      <c r="B65" s="103" t="s">
        <v>37</v>
      </c>
      <c r="C65" s="52"/>
      <c r="D65" s="82"/>
      <c r="E65" s="52"/>
      <c r="F65" s="52"/>
      <c r="G65" s="42"/>
      <c r="H65" s="139" t="s">
        <v>32</v>
      </c>
    </row>
    <row r="66" spans="2:8" ht="20.25" customHeight="1">
      <c r="B66" s="104"/>
      <c r="C66" s="53"/>
      <c r="D66" s="83"/>
      <c r="E66" s="53"/>
      <c r="F66" s="53"/>
      <c r="G66" s="43"/>
      <c r="H66" s="139"/>
    </row>
    <row r="67" spans="2:8" ht="19.5" customHeight="1">
      <c r="B67" s="105"/>
      <c r="C67" s="53"/>
      <c r="D67" s="83"/>
      <c r="E67" s="53"/>
      <c r="F67" s="53"/>
      <c r="G67" s="43"/>
      <c r="H67" s="139"/>
    </row>
    <row r="68" spans="2:8" ht="15.75" thickBot="1">
      <c r="B68" s="93" t="s">
        <v>5</v>
      </c>
      <c r="C68" s="94"/>
      <c r="D68" s="94"/>
      <c r="E68" s="94"/>
      <c r="F68" s="94"/>
      <c r="G68" s="11">
        <f>IF(SUM(G65:G67)&lt;=2000,SUM(G65:G67),2000)</f>
        <v>0</v>
      </c>
    </row>
    <row r="69" spans="2:8" ht="15.75" thickBot="1">
      <c r="B69" s="21"/>
      <c r="C69" s="22"/>
      <c r="D69" s="22"/>
      <c r="E69" s="22"/>
      <c r="F69" s="22"/>
      <c r="G69" s="11"/>
    </row>
    <row r="70" spans="2:8" ht="34.5" customHeight="1" thickBot="1">
      <c r="B70" s="50"/>
      <c r="C70" s="106" t="s">
        <v>34</v>
      </c>
      <c r="D70" s="106"/>
      <c r="E70" s="106"/>
      <c r="F70" s="106"/>
      <c r="G70" s="12">
        <f>IF(G52+G56+G60+G64+G68&lt;=6000,G52+G56+G60+G64+G68,6000)</f>
        <v>0</v>
      </c>
      <c r="H70" s="65" t="s">
        <v>33</v>
      </c>
    </row>
    <row r="71" spans="2:8" ht="15.75" thickBot="1">
      <c r="B71" s="149"/>
      <c r="C71" s="150"/>
      <c r="D71" s="150"/>
      <c r="E71" s="150"/>
      <c r="F71" s="150"/>
      <c r="G71" s="151"/>
    </row>
    <row r="72" spans="2:8" ht="77.25" customHeight="1" thickBot="1">
      <c r="B72" s="24"/>
      <c r="C72" s="48" t="s">
        <v>24</v>
      </c>
      <c r="D72" s="126" t="s">
        <v>25</v>
      </c>
      <c r="E72" s="126"/>
      <c r="F72" s="127"/>
      <c r="G72" s="14" t="str">
        <f>IF(G46+G70&gt;=2000,G46+G70,"L'importo totale non raggiunge l'investimento minimo")</f>
        <v>L'importo totale non raggiunge l'investimento minimo</v>
      </c>
      <c r="H72" s="23"/>
    </row>
    <row r="73" spans="2:8" ht="33" customHeight="1" thickBot="1">
      <c r="B73" s="25"/>
      <c r="C73" s="49"/>
      <c r="D73" s="16"/>
      <c r="E73" s="128" t="s">
        <v>22</v>
      </c>
      <c r="F73" s="129"/>
      <c r="G73" s="13">
        <f>IF(G72&lt;&gt;"L'importo totale non raggiunge l'investimento minimo",IF((G72*C9)&lt;=25000,G72*C9,25000),0)</f>
        <v>0</v>
      </c>
    </row>
    <row r="74" spans="2:8" ht="18.75" customHeight="1">
      <c r="B74" s="26"/>
      <c r="C74" s="27"/>
      <c r="D74" s="27"/>
      <c r="E74" s="27"/>
      <c r="F74" s="27"/>
      <c r="G74" s="28"/>
    </row>
    <row r="75" spans="2:8" ht="22.5" customHeight="1">
      <c r="B75" s="34"/>
      <c r="C75" s="35"/>
      <c r="D75" s="35"/>
      <c r="E75" s="35"/>
      <c r="F75" s="35"/>
      <c r="G75" s="32"/>
    </row>
    <row r="76" spans="2:8" ht="21.75" customHeight="1">
      <c r="B76" s="34"/>
      <c r="C76" s="29"/>
      <c r="D76" s="29"/>
      <c r="E76" s="29"/>
      <c r="F76" s="29"/>
      <c r="G76" s="33"/>
    </row>
    <row r="77" spans="2:8" ht="21.75" customHeight="1">
      <c r="B77" s="36"/>
      <c r="C77" s="29"/>
      <c r="D77" s="29"/>
      <c r="E77" s="29"/>
      <c r="F77" s="29"/>
      <c r="G77" s="32"/>
    </row>
    <row r="78" spans="2:8" ht="17.25" customHeight="1">
      <c r="B78" s="34"/>
      <c r="C78" s="29"/>
      <c r="D78" s="29"/>
      <c r="E78" s="29"/>
      <c r="F78" s="29"/>
      <c r="G78" s="33"/>
    </row>
  </sheetData>
  <sheetProtection password="D7AF" sheet="1" objects="1" scenarios="1" insertRows="0"/>
  <mergeCells count="43">
    <mergeCell ref="D72:F72"/>
    <mergeCell ref="E73:F73"/>
    <mergeCell ref="I5:M10"/>
    <mergeCell ref="H53:H55"/>
    <mergeCell ref="H49:H51"/>
    <mergeCell ref="H61:H63"/>
    <mergeCell ref="H65:H67"/>
    <mergeCell ref="B32:F32"/>
    <mergeCell ref="B36:F36"/>
    <mergeCell ref="B40:F40"/>
    <mergeCell ref="B44:F44"/>
    <mergeCell ref="C46:F46"/>
    <mergeCell ref="B49:B51"/>
    <mergeCell ref="B53:B55"/>
    <mergeCell ref="B11:G11"/>
    <mergeCell ref="B71:G71"/>
    <mergeCell ref="B65:B67"/>
    <mergeCell ref="B68:F68"/>
    <mergeCell ref="C70:F70"/>
    <mergeCell ref="B2:G4"/>
    <mergeCell ref="B13:B15"/>
    <mergeCell ref="B17:B19"/>
    <mergeCell ref="B29:B31"/>
    <mergeCell ref="B21:B23"/>
    <mergeCell ref="B25:B27"/>
    <mergeCell ref="C5:G5"/>
    <mergeCell ref="C6:G6"/>
    <mergeCell ref="C7:G7"/>
    <mergeCell ref="B16:F16"/>
    <mergeCell ref="B20:F20"/>
    <mergeCell ref="B24:F24"/>
    <mergeCell ref="B28:F28"/>
    <mergeCell ref="B64:F64"/>
    <mergeCell ref="B33:B35"/>
    <mergeCell ref="B37:B39"/>
    <mergeCell ref="B41:B43"/>
    <mergeCell ref="B61:B63"/>
    <mergeCell ref="B57:B59"/>
    <mergeCell ref="D8:G9"/>
    <mergeCell ref="D10:G10"/>
    <mergeCell ref="B52:F52"/>
    <mergeCell ref="B56:F56"/>
    <mergeCell ref="B60:F60"/>
  </mergeCells>
  <conditionalFormatting sqref="G72">
    <cfRule type="cellIs" dxfId="7" priority="12" operator="equal">
      <formula>"L'importo totale non raggiunge l'investimento minimo"</formula>
    </cfRule>
  </conditionalFormatting>
  <conditionalFormatting sqref="C8">
    <cfRule type="cellIs" dxfId="6" priority="11" operator="equal">
      <formula>"seleziona"</formula>
    </cfRule>
  </conditionalFormatting>
  <conditionalFormatting sqref="C9">
    <cfRule type="cellIs" dxfId="5" priority="10" operator="equal">
      <formula>0</formula>
    </cfRule>
  </conditionalFormatting>
  <conditionalFormatting sqref="C10">
    <cfRule type="cellIs" dxfId="4" priority="9" operator="equal">
      <formula>"seleziona"</formula>
    </cfRule>
  </conditionalFormatting>
  <conditionalFormatting sqref="H49 H61:H63">
    <cfRule type="expression" dxfId="3" priority="7">
      <formula>SUM(G49:G51)&gt;1000</formula>
    </cfRule>
  </conditionalFormatting>
  <conditionalFormatting sqref="H53">
    <cfRule type="expression" dxfId="2" priority="6">
      <formula>SUM(G53:G55)&gt;2000</formula>
    </cfRule>
  </conditionalFormatting>
  <conditionalFormatting sqref="H65:H67">
    <cfRule type="expression" dxfId="1" priority="3">
      <formula>SUM(G65:G67)&gt;2000</formula>
    </cfRule>
  </conditionalFormatting>
  <conditionalFormatting sqref="H70">
    <cfRule type="expression" dxfId="0" priority="14">
      <formula>SUM(G52,G56,G60,G64,G68)&gt;6000</formula>
    </cfRule>
  </conditionalFormatting>
  <dataValidations count="3">
    <dataValidation type="list" allowBlank="1" showInputMessage="1" showErrorMessage="1" sqref="C8">
      <formula1>"seleziona,micro,piccola"</formula1>
    </dataValidation>
    <dataValidation type="list" allowBlank="1" showInputMessage="1" showErrorMessage="1" sqref="C10">
      <formula1>"seleziona,Commercio,Sport,Altri settori"</formula1>
    </dataValidation>
    <dataValidation type="date" operator="greaterThan" allowBlank="1" showInputMessage="1" showErrorMessage="1" errorTitle="ATTENZIONE" error="SONO ACCETTATE FATTURE CON DATA DAL 22/03/2020 IN AVANTI" sqref="D17:D19 D21:D23 D25:D27 D29:D31 D33:D35 D37:D39 D41:D43 D49:D51 D53:D55 D57:D59 D61:D63 D65:D67 D13:D15">
      <formula1>43911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Documento</dc:creator>
  <cp:lastModifiedBy>Iris</cp:lastModifiedBy>
  <dcterms:created xsi:type="dcterms:W3CDTF">2018-07-19T17:25:13Z</dcterms:created>
  <dcterms:modified xsi:type="dcterms:W3CDTF">2020-05-22T12:47:27Z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3f69813a-389d-4d22-a487-10fc4d5a47e7</vt:lpwstr>
  </property>
</Properties>
</file>