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Calcolo" sheetId="4" r:id="rId1"/>
    <sheet name="Servizio" sheetId="2" r:id="rId2"/>
    <sheet name="Arbitro unico" sheetId="3" r:id="rId3"/>
    <sheet name="Collegio arbitrale" sheetId="5" r:id="rId4"/>
  </sheets>
  <calcPr calcId="145621"/>
</workbook>
</file>

<file path=xl/calcChain.xml><?xml version="1.0" encoding="utf-8"?>
<calcChain xmlns="http://schemas.openxmlformats.org/spreadsheetml/2006/main">
  <c r="C16" i="4" l="1"/>
  <c r="B16" i="4"/>
  <c r="C15" i="4"/>
  <c r="B15" i="4"/>
  <c r="C17" i="4" l="1"/>
  <c r="C18" i="4" s="1"/>
  <c r="B17" i="4"/>
  <c r="B18" i="4" s="1"/>
  <c r="B27" i="4" l="1"/>
  <c r="B20" i="4"/>
  <c r="C20" i="4"/>
</calcChain>
</file>

<file path=xl/sharedStrings.xml><?xml version="1.0" encoding="utf-8"?>
<sst xmlns="http://schemas.openxmlformats.org/spreadsheetml/2006/main" count="45" uniqueCount="36">
  <si>
    <t>VALORE DELLA LITE</t>
  </si>
  <si>
    <t>da</t>
  </si>
  <si>
    <t>a</t>
  </si>
  <si>
    <t>minimo</t>
  </si>
  <si>
    <t>massimo</t>
  </si>
  <si>
    <t>CORRISPETTIVO</t>
  </si>
  <si>
    <t>Corrispettivo servizio</t>
  </si>
  <si>
    <t>Totale</t>
  </si>
  <si>
    <t>Minimo</t>
  </si>
  <si>
    <t>Massimo</t>
  </si>
  <si>
    <t>PARCELLA COLLEGIO</t>
  </si>
  <si>
    <t>PARCELLA ARBITRO</t>
  </si>
  <si>
    <t>Arbitro/Collegio</t>
  </si>
  <si>
    <t>Arbitro unico</t>
  </si>
  <si>
    <t>Collegio arbitrale</t>
  </si>
  <si>
    <t>CALCOLO ACCONTO</t>
  </si>
  <si>
    <t>CALCOLO SPESE COMPLESSIVE</t>
  </si>
  <si>
    <t>art. 4 del Regolamento</t>
  </si>
  <si>
    <t>art. 26 del Regolamento</t>
  </si>
  <si>
    <t>Diritti di registrazione *</t>
  </si>
  <si>
    <t>*   da versare al momento del deposito della DOMANDA DI ARBITRATO, oppure della RISPOSTA</t>
  </si>
  <si>
    <t>Cassa professionale 4%</t>
  </si>
  <si>
    <t>CAMERA ARBITRALE</t>
  </si>
  <si>
    <t>camera.arbitrale@bg.legalmail.camcom.it</t>
  </si>
  <si>
    <t>Telefono 035.42.25.254 - 270 - 371</t>
  </si>
  <si>
    <t>Segreteria CAMERA ARBITRALE</t>
  </si>
  <si>
    <t>Valore della lite</t>
  </si>
  <si>
    <t>Organo arbitrale</t>
  </si>
  <si>
    <t>con riferimento al tariffario in vigore dal 5 marzo 2018</t>
  </si>
  <si>
    <t>**</t>
  </si>
  <si>
    <t>** Il 50% dell'acconto è a carico dell'attore e il restante 50% da dividere tra i convenuti, fermo restando la responsabilità in solido delle parti.</t>
  </si>
  <si>
    <t>I.V.A. 22%</t>
  </si>
  <si>
    <t>La Segreteria, PRIMA DELL'INVIO DEL FASCICOLO DEL PROCEDIMENTO ALL'ORGANO ARBITRALE, chiede un fondo iniziale a copertura delle spese calcolando il 50% del corrispettivo del servizio e sommando l'onorario minimo dell'Organo arbitrale, oltre oneri accessori e I.V.A.</t>
  </si>
  <si>
    <t>Bolli su atti del procedimento
(da calcolare successivamente)</t>
  </si>
  <si>
    <t>Onorario organo arbitrale</t>
  </si>
  <si>
    <t>PREVENTIVO SPESE DEL PROCEDIMENTO ARBITRALE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</si>
</sst>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6">
    <xf numFmtId="0" fontId="0" fillId="0" borderId="0" xfId="0"/>
    <xf numFmtId="44" fontId="4" fillId="0" borderId="0" xfId="1" applyNumberFormat="1" applyFont="1" applyFill="1" applyBorder="1" applyAlignment="1" applyProtection="1">
      <alignment horizontal="right" vertical="center"/>
      <protection locked="0"/>
    </xf>
    <xf numFmtId="44" fontId="4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/>
    <xf numFmtId="44" fontId="4" fillId="0" borderId="0" xfId="1" applyNumberFormat="1" applyFont="1" applyFill="1" applyBorder="1" applyAlignment="1" applyProtection="1">
      <alignment vertical="center"/>
      <protection locked="0"/>
    </xf>
    <xf numFmtId="44" fontId="4" fillId="0" borderId="0" xfId="1" applyNumberFormat="1" applyFont="1" applyFill="1" applyBorder="1" applyAlignment="1" applyProtection="1">
      <alignment horizontal="right" vertical="center"/>
      <protection locked="0"/>
    </xf>
    <xf numFmtId="0" fontId="2" fillId="2" borderId="0" xfId="0" applyFont="1" applyFill="1"/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3" fontId="5" fillId="0" borderId="0" xfId="2" applyFont="1" applyAlignment="1">
      <alignment vertical="center"/>
    </xf>
    <xf numFmtId="0" fontId="0" fillId="0" borderId="0" xfId="0" applyFont="1" applyAlignment="1">
      <alignment vertical="center"/>
    </xf>
    <xf numFmtId="43" fontId="0" fillId="0" borderId="0" xfId="2" applyFont="1" applyAlignment="1">
      <alignment vertical="center"/>
    </xf>
    <xf numFmtId="0" fontId="2" fillId="3" borderId="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43" fontId="2" fillId="0" borderId="0" xfId="2" applyFont="1" applyAlignment="1">
      <alignment horizontal="center" vertical="center"/>
    </xf>
    <xf numFmtId="44" fontId="0" fillId="0" borderId="0" xfId="2" applyNumberFormat="1" applyFont="1" applyAlignment="1">
      <alignment vertical="center"/>
    </xf>
    <xf numFmtId="0" fontId="5" fillId="0" borderId="0" xfId="0" applyFont="1" applyAlignment="1">
      <alignment vertical="center"/>
    </xf>
    <xf numFmtId="44" fontId="0" fillId="0" borderId="1" xfId="2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3" borderId="2" xfId="0" applyNumberFormat="1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44" fontId="2" fillId="4" borderId="2" xfId="0" applyNumberFormat="1" applyFont="1" applyFill="1" applyBorder="1" applyAlignment="1">
      <alignment vertical="center"/>
    </xf>
    <xf numFmtId="0" fontId="0" fillId="0" borderId="0" xfId="0" applyAlignment="1">
      <alignment horizontal="justify" vertic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3" applyAlignment="1">
      <alignment horizontal="left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justify" vertical="center" wrapText="1"/>
    </xf>
    <xf numFmtId="0" fontId="7" fillId="0" borderId="0" xfId="0" applyFont="1" applyAlignment="1">
      <alignment horizontal="right" vertic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center" vertical="center"/>
    </xf>
    <xf numFmtId="43" fontId="2" fillId="2" borderId="2" xfId="2" applyFont="1" applyFill="1" applyBorder="1" applyAlignment="1" applyProtection="1">
      <alignment horizontal="center" vertical="center"/>
      <protection locked="0"/>
    </xf>
    <xf numFmtId="43" fontId="2" fillId="5" borderId="2" xfId="2" applyFont="1" applyFill="1" applyBorder="1" applyAlignment="1" applyProtection="1">
      <alignment horizontal="center" vertical="center"/>
      <protection locked="0"/>
    </xf>
  </cellXfs>
  <cellStyles count="4">
    <cellStyle name="Collegamento ipertestuale" xfId="3" builtinId="8"/>
    <cellStyle name="Migliaia" xfId="2" builtinId="3"/>
    <cellStyle name="Migliaia [0]" xfId="1" builtinId="6"/>
    <cellStyle name="Normale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0</xdr:col>
      <xdr:colOff>1752600</xdr:colOff>
      <xdr:row>0</xdr:row>
      <xdr:rowOff>590550</xdr:rowOff>
    </xdr:to>
    <xdr:pic>
      <xdr:nvPicPr>
        <xdr:cNvPr id="3" name="Immagine 2" descr="Cciaa trasparent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17526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mera.arbitrale@bg.legalmail.camcom.i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B7" sqref="B7"/>
    </sheetView>
  </sheetViews>
  <sheetFormatPr defaultRowHeight="15" x14ac:dyDescent="0.25"/>
  <cols>
    <col min="1" max="1" width="29.42578125" style="14" customWidth="1"/>
    <col min="2" max="3" width="17.42578125" style="14" customWidth="1"/>
    <col min="4" max="5" width="12.42578125" style="14" customWidth="1"/>
    <col min="6" max="6" width="18.5703125" style="14" customWidth="1"/>
    <col min="7" max="16384" width="9.140625" style="14"/>
  </cols>
  <sheetData>
    <row r="1" spans="1:5" ht="51" customHeight="1" x14ac:dyDescent="0.25">
      <c r="B1" s="35" t="s">
        <v>22</v>
      </c>
      <c r="C1" s="35"/>
      <c r="D1" s="35"/>
      <c r="E1" s="35"/>
    </row>
    <row r="2" spans="1:5" ht="23.25" x14ac:dyDescent="0.25">
      <c r="B2" s="30"/>
      <c r="C2" s="30"/>
      <c r="D2" s="30"/>
      <c r="E2" s="30"/>
    </row>
    <row r="3" spans="1:5" ht="23.25" x14ac:dyDescent="0.25">
      <c r="A3" s="43" t="s">
        <v>35</v>
      </c>
      <c r="B3" s="43"/>
      <c r="C3" s="43"/>
      <c r="D3" s="43"/>
      <c r="E3" s="43"/>
    </row>
    <row r="4" spans="1:5" ht="15.75" x14ac:dyDescent="0.25">
      <c r="A4" s="40" t="s">
        <v>28</v>
      </c>
      <c r="B4" s="40"/>
      <c r="C4" s="40"/>
      <c r="D4" s="40"/>
      <c r="E4" s="40"/>
    </row>
    <row r="5" spans="1:5" ht="38.25" customHeight="1" x14ac:dyDescent="0.25"/>
    <row r="6" spans="1:5" ht="27" customHeight="1" x14ac:dyDescent="0.25">
      <c r="A6" s="33" t="s">
        <v>26</v>
      </c>
      <c r="B6" s="44">
        <v>500</v>
      </c>
    </row>
    <row r="7" spans="1:5" ht="27" customHeight="1" x14ac:dyDescent="0.25">
      <c r="A7" s="33" t="s">
        <v>27</v>
      </c>
      <c r="B7" s="45" t="s">
        <v>13</v>
      </c>
    </row>
    <row r="8" spans="1:5" x14ac:dyDescent="0.25">
      <c r="B8" s="17"/>
      <c r="C8" s="15"/>
    </row>
    <row r="9" spans="1:5" x14ac:dyDescent="0.25">
      <c r="B9" s="17"/>
      <c r="C9" s="17"/>
    </row>
    <row r="10" spans="1:5" ht="23.25" customHeight="1" x14ac:dyDescent="0.25">
      <c r="A10" s="27" t="s">
        <v>16</v>
      </c>
      <c r="B10" s="17"/>
      <c r="C10" s="17"/>
    </row>
    <row r="11" spans="1:5" x14ac:dyDescent="0.25">
      <c r="A11" s="19" t="s">
        <v>18</v>
      </c>
      <c r="B11" s="17"/>
      <c r="C11" s="17"/>
    </row>
    <row r="12" spans="1:5" x14ac:dyDescent="0.25">
      <c r="A12" s="19"/>
      <c r="B12" s="17"/>
      <c r="C12" s="17"/>
    </row>
    <row r="13" spans="1:5" x14ac:dyDescent="0.25">
      <c r="B13" s="20" t="s">
        <v>8</v>
      </c>
      <c r="C13" s="20" t="s">
        <v>9</v>
      </c>
    </row>
    <row r="14" spans="1:5" x14ac:dyDescent="0.25">
      <c r="A14" s="16" t="s">
        <v>19</v>
      </c>
      <c r="B14" s="21">
        <v>52</v>
      </c>
      <c r="C14" s="21">
        <v>52</v>
      </c>
    </row>
    <row r="15" spans="1:5" x14ac:dyDescent="0.25">
      <c r="A15" s="16" t="s">
        <v>6</v>
      </c>
      <c r="B15" s="21">
        <f>VLOOKUP(Calcolo!$B$6,Servizio!$A$3:$C$15,3,TRUE)</f>
        <v>400</v>
      </c>
      <c r="C15" s="21">
        <f>VLOOKUP(Calcolo!$B$6,Servizio!$A$3:$C$15,3,TRUE)</f>
        <v>400</v>
      </c>
    </row>
    <row r="16" spans="1:5" x14ac:dyDescent="0.25">
      <c r="A16" s="16" t="s">
        <v>34</v>
      </c>
      <c r="B16" s="21">
        <f>IF($B$7='Arbitro unico'!A14,VLOOKUP($B$6,'Arbitro unico'!$A$3:$D$10,3,TRUE),VLOOKUP($B$6,'Collegio arbitrale'!$A$3:$D$10,3,TRUE))</f>
        <v>500</v>
      </c>
      <c r="C16" s="21">
        <f>IF($B$7='Arbitro unico'!A14,VLOOKUP($B$6,'Arbitro unico'!$A$3:$D$10,4,TRUE),VLOOKUP($B$6,'Collegio arbitrale'!$A$3:$D$10,4,TRUE))</f>
        <v>1200</v>
      </c>
    </row>
    <row r="17" spans="1:5" x14ac:dyDescent="0.25">
      <c r="A17" s="16" t="s">
        <v>21</v>
      </c>
      <c r="B17" s="21">
        <f>B16*0.04</f>
        <v>20</v>
      </c>
      <c r="C17" s="21">
        <f>C16*0.04</f>
        <v>48</v>
      </c>
    </row>
    <row r="18" spans="1:5" x14ac:dyDescent="0.25">
      <c r="A18" s="42" t="s">
        <v>31</v>
      </c>
      <c r="B18" s="21">
        <f>(B14+B15+B16+B17)*0.22</f>
        <v>213.84</v>
      </c>
      <c r="C18" s="21">
        <f>(C14+C15+C16+C17)*0.22</f>
        <v>374</v>
      </c>
      <c r="D18" s="22"/>
    </row>
    <row r="19" spans="1:5" ht="33.75" customHeight="1" x14ac:dyDescent="0.25">
      <c r="A19" s="41" t="s">
        <v>33</v>
      </c>
      <c r="B19" s="21">
        <v>0</v>
      </c>
      <c r="C19" s="23">
        <v>0</v>
      </c>
    </row>
    <row r="20" spans="1:5" ht="23.25" customHeight="1" x14ac:dyDescent="0.25">
      <c r="A20" s="25" t="s">
        <v>7</v>
      </c>
      <c r="B20" s="28">
        <f>SUM(B14:B19)</f>
        <v>1185.8399999999999</v>
      </c>
      <c r="C20" s="28">
        <f>SUM(C14:C19)</f>
        <v>2074</v>
      </c>
    </row>
    <row r="22" spans="1:5" x14ac:dyDescent="0.25">
      <c r="A22" s="14" t="s">
        <v>20</v>
      </c>
    </row>
    <row r="27" spans="1:5" ht="23.25" customHeight="1" x14ac:dyDescent="0.25">
      <c r="A27" s="18" t="s">
        <v>15</v>
      </c>
      <c r="B27" s="26">
        <f>(B15*0.5)+B16+B17+((B15*0.5+B16+B17)*0.22)</f>
        <v>878.4</v>
      </c>
      <c r="C27" s="14" t="s">
        <v>29</v>
      </c>
      <c r="E27" s="41"/>
    </row>
    <row r="28" spans="1:5" x14ac:dyDescent="0.25">
      <c r="A28" s="19" t="s">
        <v>17</v>
      </c>
    </row>
    <row r="29" spans="1:5" ht="57.75" customHeight="1" x14ac:dyDescent="0.25">
      <c r="A29" s="34" t="s">
        <v>32</v>
      </c>
      <c r="B29" s="34"/>
      <c r="C29" s="34"/>
      <c r="D29" s="34"/>
      <c r="E29" s="34"/>
    </row>
    <row r="30" spans="1:5" ht="39" customHeight="1" x14ac:dyDescent="0.25">
      <c r="A30" s="34" t="s">
        <v>30</v>
      </c>
      <c r="B30" s="34"/>
      <c r="C30" s="34"/>
      <c r="D30" s="34"/>
      <c r="E30" s="34"/>
    </row>
    <row r="31" spans="1:5" x14ac:dyDescent="0.25">
      <c r="A31" s="29"/>
      <c r="B31" s="29"/>
      <c r="C31" s="29"/>
      <c r="D31" s="29"/>
      <c r="E31" s="29"/>
    </row>
    <row r="32" spans="1:5" x14ac:dyDescent="0.25">
      <c r="A32" s="29"/>
      <c r="B32" s="29"/>
      <c r="C32" s="29"/>
      <c r="D32" s="29"/>
      <c r="E32" s="29"/>
    </row>
    <row r="33" spans="1:5" x14ac:dyDescent="0.25">
      <c r="A33" s="29"/>
      <c r="B33" s="29"/>
      <c r="C33" s="29"/>
      <c r="D33" s="29"/>
      <c r="E33" s="29"/>
    </row>
    <row r="34" spans="1:5" x14ac:dyDescent="0.25">
      <c r="A34" s="29"/>
      <c r="B34" s="29"/>
      <c r="C34" s="29"/>
      <c r="D34" s="29"/>
      <c r="E34" s="29"/>
    </row>
    <row r="35" spans="1:5" x14ac:dyDescent="0.25">
      <c r="A35" s="31"/>
    </row>
    <row r="36" spans="1:5" x14ac:dyDescent="0.25">
      <c r="A36" s="24" t="s">
        <v>25</v>
      </c>
    </row>
    <row r="37" spans="1:5" x14ac:dyDescent="0.25">
      <c r="A37" s="16" t="s">
        <v>24</v>
      </c>
    </row>
    <row r="38" spans="1:5" x14ac:dyDescent="0.25">
      <c r="A38" s="32" t="s">
        <v>23</v>
      </c>
    </row>
    <row r="39" spans="1:5" x14ac:dyDescent="0.25">
      <c r="A39" s="31"/>
    </row>
  </sheetData>
  <sheetProtection sheet="1" objects="1" scenarios="1"/>
  <mergeCells count="5">
    <mergeCell ref="B1:E1"/>
    <mergeCell ref="A3:E3"/>
    <mergeCell ref="A29:E29"/>
    <mergeCell ref="A4:E4"/>
    <mergeCell ref="A30:E30"/>
  </mergeCells>
  <dataValidations count="1">
    <dataValidation type="decimal" operator="greaterThan" allowBlank="1" showInputMessage="1" showErrorMessage="1" sqref="B6">
      <formula1>0</formula1>
    </dataValidation>
  </dataValidations>
  <hyperlinks>
    <hyperlink ref="A38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'Arbitro unico'!$A$14:$A$15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G13" sqref="G13"/>
    </sheetView>
  </sheetViews>
  <sheetFormatPr defaultRowHeight="15" x14ac:dyDescent="0.25"/>
  <cols>
    <col min="1" max="3" width="20.5703125" customWidth="1"/>
    <col min="4" max="6" width="12" bestFit="1" customWidth="1"/>
  </cols>
  <sheetData>
    <row r="1" spans="1:3" ht="15" customHeight="1" x14ac:dyDescent="0.25">
      <c r="A1" s="36" t="s">
        <v>0</v>
      </c>
      <c r="B1" s="37"/>
      <c r="C1" s="10" t="s">
        <v>5</v>
      </c>
    </row>
    <row r="2" spans="1:3" ht="15.75" thickBot="1" x14ac:dyDescent="0.3">
      <c r="A2" s="12" t="s">
        <v>1</v>
      </c>
      <c r="B2" s="13" t="s">
        <v>2</v>
      </c>
      <c r="C2" s="11"/>
    </row>
    <row r="3" spans="1:3" x14ac:dyDescent="0.25">
      <c r="A3" s="2">
        <v>0</v>
      </c>
      <c r="B3" s="1">
        <v>25000</v>
      </c>
      <c r="C3" s="1">
        <v>400</v>
      </c>
    </row>
    <row r="4" spans="1:3" x14ac:dyDescent="0.25">
      <c r="A4" s="1">
        <v>25000.01</v>
      </c>
      <c r="B4" s="1">
        <v>50000</v>
      </c>
      <c r="C4" s="1">
        <v>1000</v>
      </c>
    </row>
    <row r="5" spans="1:3" x14ac:dyDescent="0.25">
      <c r="A5" s="1">
        <v>50000.01</v>
      </c>
      <c r="B5" s="1">
        <v>100000</v>
      </c>
      <c r="C5" s="1">
        <v>1500</v>
      </c>
    </row>
    <row r="6" spans="1:3" x14ac:dyDescent="0.25">
      <c r="A6" s="1">
        <v>100000.01</v>
      </c>
      <c r="B6" s="1">
        <v>250000</v>
      </c>
      <c r="C6" s="1">
        <v>2000</v>
      </c>
    </row>
    <row r="7" spans="1:3" x14ac:dyDescent="0.25">
      <c r="A7" s="1">
        <v>250000.01</v>
      </c>
      <c r="B7" s="1">
        <v>500000</v>
      </c>
      <c r="C7" s="1">
        <v>3000</v>
      </c>
    </row>
    <row r="8" spans="1:3" x14ac:dyDescent="0.25">
      <c r="A8" s="1">
        <v>500000.01</v>
      </c>
      <c r="B8" s="1">
        <v>750000</v>
      </c>
      <c r="C8" s="1">
        <v>4000</v>
      </c>
    </row>
    <row r="9" spans="1:3" x14ac:dyDescent="0.25">
      <c r="A9" s="1">
        <v>750000.01</v>
      </c>
      <c r="B9" s="1">
        <v>1000000</v>
      </c>
      <c r="C9" s="1">
        <v>5000</v>
      </c>
    </row>
    <row r="10" spans="1:3" x14ac:dyDescent="0.25">
      <c r="A10" s="1">
        <v>1000000.01</v>
      </c>
      <c r="B10" s="1">
        <v>1500000</v>
      </c>
      <c r="C10" s="1">
        <v>6000</v>
      </c>
    </row>
    <row r="11" spans="1:3" x14ac:dyDescent="0.25">
      <c r="A11" s="1">
        <v>1500000.01</v>
      </c>
      <c r="B11" s="1">
        <v>2000000</v>
      </c>
      <c r="C11" s="1">
        <v>7000</v>
      </c>
    </row>
    <row r="12" spans="1:3" x14ac:dyDescent="0.25">
      <c r="A12" s="1">
        <v>2000000.01</v>
      </c>
      <c r="B12" s="1">
        <v>2500000</v>
      </c>
      <c r="C12" s="1">
        <v>8000</v>
      </c>
    </row>
    <row r="13" spans="1:3" x14ac:dyDescent="0.25">
      <c r="A13" s="1">
        <v>2500000.0099999998</v>
      </c>
      <c r="B13" s="1">
        <v>3500000</v>
      </c>
      <c r="C13" s="1">
        <v>9000</v>
      </c>
    </row>
    <row r="14" spans="1:3" x14ac:dyDescent="0.25">
      <c r="A14" s="1">
        <v>3500000.01</v>
      </c>
      <c r="B14" s="1">
        <v>5000000</v>
      </c>
      <c r="C14" s="1">
        <v>10000</v>
      </c>
    </row>
    <row r="15" spans="1:3" x14ac:dyDescent="0.25">
      <c r="A15" s="1">
        <v>5000000.01</v>
      </c>
      <c r="B15" s="3"/>
      <c r="C15" s="1">
        <v>11000</v>
      </c>
    </row>
  </sheetData>
  <sheetProtection sheet="1" objects="1" scenarios="1"/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C1" sqref="C1:D1"/>
    </sheetView>
  </sheetViews>
  <sheetFormatPr defaultRowHeight="15" x14ac:dyDescent="0.25"/>
  <cols>
    <col min="1" max="4" width="19.28515625" customWidth="1"/>
  </cols>
  <sheetData>
    <row r="1" spans="1:4" x14ac:dyDescent="0.25">
      <c r="A1" s="36" t="s">
        <v>0</v>
      </c>
      <c r="B1" s="37"/>
      <c r="C1" s="38" t="s">
        <v>11</v>
      </c>
      <c r="D1" s="39"/>
    </row>
    <row r="2" spans="1:4" ht="15.75" thickBot="1" x14ac:dyDescent="0.3">
      <c r="A2" s="7" t="s">
        <v>1</v>
      </c>
      <c r="B2" s="8" t="s">
        <v>2</v>
      </c>
      <c r="C2" s="9" t="s">
        <v>3</v>
      </c>
      <c r="D2" s="8" t="s">
        <v>4</v>
      </c>
    </row>
    <row r="3" spans="1:4" x14ac:dyDescent="0.25">
      <c r="A3" s="2">
        <v>0</v>
      </c>
      <c r="B3" s="1">
        <v>25000</v>
      </c>
      <c r="C3" s="1">
        <v>500</v>
      </c>
      <c r="D3" s="1">
        <v>1200</v>
      </c>
    </row>
    <row r="4" spans="1:4" x14ac:dyDescent="0.25">
      <c r="A4" s="1">
        <v>25000.01</v>
      </c>
      <c r="B4" s="1">
        <v>50000</v>
      </c>
      <c r="C4" s="1">
        <v>1200</v>
      </c>
      <c r="D4" s="1">
        <v>2000</v>
      </c>
    </row>
    <row r="5" spans="1:4" x14ac:dyDescent="0.25">
      <c r="A5" s="1">
        <v>50000.01</v>
      </c>
      <c r="B5" s="1">
        <v>100000</v>
      </c>
      <c r="C5" s="1">
        <v>2000</v>
      </c>
      <c r="D5" s="1">
        <v>3500</v>
      </c>
    </row>
    <row r="6" spans="1:4" x14ac:dyDescent="0.25">
      <c r="A6" s="1">
        <v>100000.01</v>
      </c>
      <c r="B6" s="1">
        <v>250000</v>
      </c>
      <c r="C6" s="1">
        <v>3500</v>
      </c>
      <c r="D6" s="1">
        <v>6200</v>
      </c>
    </row>
    <row r="7" spans="1:4" x14ac:dyDescent="0.25">
      <c r="A7" s="1">
        <v>250000.01</v>
      </c>
      <c r="B7" s="1">
        <v>500000</v>
      </c>
      <c r="C7" s="1">
        <v>6200</v>
      </c>
      <c r="D7" s="1">
        <v>18000</v>
      </c>
    </row>
    <row r="8" spans="1:4" x14ac:dyDescent="0.25">
      <c r="A8" s="1">
        <v>500000.01</v>
      </c>
      <c r="B8" s="1">
        <v>2500000</v>
      </c>
      <c r="C8" s="4">
        <v>10300</v>
      </c>
      <c r="D8" s="4">
        <v>36000</v>
      </c>
    </row>
    <row r="9" spans="1:4" x14ac:dyDescent="0.25">
      <c r="A9" s="1">
        <v>2500000.0099999998</v>
      </c>
      <c r="B9" s="1">
        <v>5000000</v>
      </c>
      <c r="C9" s="4">
        <v>13000</v>
      </c>
      <c r="D9" s="4">
        <v>62000</v>
      </c>
    </row>
    <row r="10" spans="1:4" x14ac:dyDescent="0.25">
      <c r="A10" s="1">
        <v>5000000.01</v>
      </c>
      <c r="B10" s="5"/>
      <c r="C10" s="1">
        <v>20600</v>
      </c>
      <c r="D10" s="5">
        <v>62000</v>
      </c>
    </row>
    <row r="13" spans="1:4" x14ac:dyDescent="0.25">
      <c r="A13" s="6" t="s">
        <v>12</v>
      </c>
    </row>
    <row r="14" spans="1:4" x14ac:dyDescent="0.25">
      <c r="A14" t="s">
        <v>13</v>
      </c>
    </row>
    <row r="15" spans="1:4" x14ac:dyDescent="0.25">
      <c r="A15" t="s">
        <v>14</v>
      </c>
    </row>
  </sheetData>
  <sheetProtection sheet="1" objects="1" scenarios="1"/>
  <mergeCells count="2">
    <mergeCell ref="A1:B1"/>
    <mergeCell ref="C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F19" sqref="F19"/>
    </sheetView>
  </sheetViews>
  <sheetFormatPr defaultRowHeight="15" x14ac:dyDescent="0.25"/>
  <cols>
    <col min="1" max="1" width="19.42578125" customWidth="1"/>
    <col min="2" max="4" width="19.42578125" style="3" customWidth="1"/>
  </cols>
  <sheetData>
    <row r="1" spans="1:4" x14ac:dyDescent="0.25">
      <c r="A1" s="36" t="s">
        <v>0</v>
      </c>
      <c r="B1" s="37"/>
      <c r="C1" s="38" t="s">
        <v>10</v>
      </c>
      <c r="D1" s="39"/>
    </row>
    <row r="2" spans="1:4" ht="15.75" thickBot="1" x14ac:dyDescent="0.3">
      <c r="A2" s="7" t="s">
        <v>1</v>
      </c>
      <c r="B2" s="8" t="s">
        <v>2</v>
      </c>
      <c r="C2" s="9" t="s">
        <v>3</v>
      </c>
      <c r="D2" s="8" t="s">
        <v>4</v>
      </c>
    </row>
    <row r="3" spans="1:4" x14ac:dyDescent="0.25">
      <c r="A3" s="2">
        <v>0</v>
      </c>
      <c r="B3" s="5">
        <v>25000</v>
      </c>
      <c r="C3" s="5">
        <v>1500</v>
      </c>
      <c r="D3" s="5">
        <v>3000</v>
      </c>
    </row>
    <row r="4" spans="1:4" x14ac:dyDescent="0.25">
      <c r="A4" s="1">
        <v>25000.01</v>
      </c>
      <c r="B4" s="5">
        <v>50000</v>
      </c>
      <c r="C4" s="5">
        <v>3000</v>
      </c>
      <c r="D4" s="5">
        <v>5000</v>
      </c>
    </row>
    <row r="5" spans="1:4" x14ac:dyDescent="0.25">
      <c r="A5" s="1">
        <v>50000.01</v>
      </c>
      <c r="B5" s="5">
        <v>100000</v>
      </c>
      <c r="C5" s="5">
        <v>5000</v>
      </c>
      <c r="D5" s="5">
        <v>9200</v>
      </c>
    </row>
    <row r="6" spans="1:4" x14ac:dyDescent="0.25">
      <c r="A6" s="1">
        <v>100000.01</v>
      </c>
      <c r="B6" s="5">
        <v>250000</v>
      </c>
      <c r="C6" s="5">
        <v>9200</v>
      </c>
      <c r="D6" s="5">
        <v>18000</v>
      </c>
    </row>
    <row r="7" spans="1:4" x14ac:dyDescent="0.25">
      <c r="A7" s="1">
        <v>250000.01</v>
      </c>
      <c r="B7" s="5">
        <v>500000</v>
      </c>
      <c r="C7" s="5">
        <v>15400</v>
      </c>
      <c r="D7" s="5">
        <v>41300</v>
      </c>
    </row>
    <row r="8" spans="1:4" x14ac:dyDescent="0.25">
      <c r="A8" s="1">
        <v>500000.01</v>
      </c>
      <c r="B8" s="5">
        <v>2500000</v>
      </c>
      <c r="C8" s="4">
        <v>25800</v>
      </c>
      <c r="D8" s="4">
        <v>87700</v>
      </c>
    </row>
    <row r="9" spans="1:4" x14ac:dyDescent="0.25">
      <c r="A9" s="1">
        <v>2500000.0099999998</v>
      </c>
      <c r="B9" s="5">
        <v>5000000</v>
      </c>
      <c r="C9" s="4">
        <v>33500</v>
      </c>
      <c r="D9" s="4">
        <v>118700</v>
      </c>
    </row>
    <row r="10" spans="1:4" x14ac:dyDescent="0.25">
      <c r="A10" s="1">
        <v>5000000.01</v>
      </c>
      <c r="B10" s="5"/>
      <c r="C10" s="5">
        <v>46400</v>
      </c>
      <c r="D10" s="4">
        <v>118700</v>
      </c>
    </row>
  </sheetData>
  <sheetProtection sheet="1" objects="1" scenarios="1"/>
  <mergeCells count="2">
    <mergeCell ref="C1:D1"/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Calcolo</vt:lpstr>
      <vt:lpstr>Servizio</vt:lpstr>
      <vt:lpstr>Arbitro unico</vt:lpstr>
      <vt:lpstr>Collegio arbitrale</vt:lpstr>
    </vt:vector>
  </TitlesOfParts>
  <Company>CCIAA di Bergamo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Ghezzi Silvia</dc:creator>
  <cp:lastModifiedBy>Ghezzi Silvia</cp:lastModifiedBy>
  <cp:lastPrinted>2018-08-10T09:48:32Z</cp:lastPrinted>
  <dcterms:created xsi:type="dcterms:W3CDTF">2017-08-02T09:41:59Z</dcterms:created>
  <dcterms:modified xsi:type="dcterms:W3CDTF">2018-08-10T09:53:29Z</dcterms:modified>
</cp:coreProperties>
</file>